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0" windowWidth="15390" windowHeight="8055"/>
  </bookViews>
  <sheets>
    <sheet name="Yearly Calendar" sheetId="1" r:id="rId1"/>
    <sheet name="Settings" sheetId="3" state="hidden" r:id="rId2"/>
    <sheet name="EULA" sheetId="2" r:id="rId3"/>
  </sheets>
  <definedNames>
    <definedName name="date_of_event">'Yearly Calendar'!#REF!</definedName>
    <definedName name="date_of_per_event">Settings!$A$20:$A$46</definedName>
    <definedName name="Day">Settings!$A$17:$A$18</definedName>
    <definedName name="events">'Yearly Calendar'!#REF!</definedName>
    <definedName name="Month">INDEX({1,2,3,4,5,6,7,8,9,10,11,12},MATCH(Settings!$D$4,Month1,0))</definedName>
    <definedName name="month_list">Settings!$A$3:$A$14</definedName>
    <definedName name="month_n">Settings!$D$5</definedName>
    <definedName name="Month1">{"January";"February";"March";"April";"May";"June";"July";"August";"September";"October";"November";"December"}</definedName>
    <definedName name="Month11">INDEX({1,2,3,4,5,6,7,8,9,10,11,12},MATCH(#REF!,Month1,0))</definedName>
    <definedName name="nnnn">INDEX({1,2,3,4,5,6,7,8,9,10,11,12},MATCH(Settings!$D$4,Month1,0))</definedName>
    <definedName name="personal_event">Settings!$B$20:$B$46</definedName>
    <definedName name="personal_events">Settings!$B$20:$B$46</definedName>
    <definedName name="_xlnm.Print_Area" localSheetId="0">'Yearly Calendar'!$B$4:$AE$60</definedName>
    <definedName name="Start_Day">Settings!$D$6</definedName>
    <definedName name="Year">Settings!$D$3</definedName>
  </definedNames>
  <calcPr calcId="145621"/>
</workbook>
</file>

<file path=xl/calcChain.xml><?xml version="1.0" encoding="utf-8"?>
<calcChain xmlns="http://schemas.openxmlformats.org/spreadsheetml/2006/main">
  <c r="S60" i="1" l="1"/>
  <c r="D3" i="3"/>
  <c r="B42" i="1" s="1"/>
  <c r="D4" i="3"/>
  <c r="B33" i="1" s="1"/>
  <c r="AF2" i="1"/>
  <c r="I3" i="2"/>
  <c r="B6" i="1"/>
  <c r="G11" i="1" s="1"/>
  <c r="P52" i="1"/>
  <c r="O52" i="1"/>
  <c r="N52" i="1"/>
  <c r="M52" i="1"/>
  <c r="L52" i="1"/>
  <c r="K52" i="1"/>
  <c r="J52" i="1"/>
  <c r="P25" i="1"/>
  <c r="O25" i="1"/>
  <c r="N25" i="1"/>
  <c r="M25" i="1"/>
  <c r="L25" i="1"/>
  <c r="K25" i="1"/>
  <c r="J25" i="1"/>
  <c r="H52" i="1"/>
  <c r="G52" i="1"/>
  <c r="F52" i="1"/>
  <c r="E52" i="1"/>
  <c r="D52" i="1"/>
  <c r="C52" i="1"/>
  <c r="B52" i="1"/>
  <c r="H25" i="1"/>
  <c r="G25" i="1"/>
  <c r="F25" i="1"/>
  <c r="E25" i="1"/>
  <c r="D25" i="1"/>
  <c r="C25" i="1"/>
  <c r="B25" i="1"/>
  <c r="P43" i="1"/>
  <c r="O43" i="1"/>
  <c r="N43" i="1"/>
  <c r="M43" i="1"/>
  <c r="L43" i="1"/>
  <c r="K43" i="1"/>
  <c r="J43" i="1"/>
  <c r="P16" i="1"/>
  <c r="O16" i="1"/>
  <c r="N16" i="1"/>
  <c r="M16" i="1"/>
  <c r="L16" i="1"/>
  <c r="K16" i="1"/>
  <c r="J16" i="1"/>
  <c r="H43" i="1"/>
  <c r="G43" i="1"/>
  <c r="F43" i="1"/>
  <c r="E43" i="1"/>
  <c r="D43" i="1"/>
  <c r="C43" i="1"/>
  <c r="B43" i="1"/>
  <c r="H16" i="1"/>
  <c r="G16" i="1"/>
  <c r="F16" i="1"/>
  <c r="E16" i="1"/>
  <c r="D16" i="1"/>
  <c r="C16" i="1"/>
  <c r="B16" i="1"/>
  <c r="J6" i="1"/>
  <c r="P34" i="1"/>
  <c r="O34" i="1"/>
  <c r="N34" i="1"/>
  <c r="M34" i="1"/>
  <c r="L34" i="1"/>
  <c r="K34" i="1"/>
  <c r="J34" i="1"/>
  <c r="P7" i="1"/>
  <c r="O7" i="1"/>
  <c r="N7" i="1"/>
  <c r="M7" i="1"/>
  <c r="L7" i="1"/>
  <c r="K7" i="1"/>
  <c r="J7" i="1"/>
  <c r="H34" i="1"/>
  <c r="G34" i="1"/>
  <c r="F34" i="1"/>
  <c r="E34" i="1"/>
  <c r="D34" i="1"/>
  <c r="C34" i="1"/>
  <c r="B34" i="1"/>
  <c r="J51" i="1"/>
  <c r="J53" i="1"/>
  <c r="J24" i="1"/>
  <c r="J26" i="1" s="1"/>
  <c r="B51" i="1"/>
  <c r="B53" i="1"/>
  <c r="J15" i="1"/>
  <c r="O21" i="1" s="1"/>
  <c r="J17" i="1"/>
  <c r="B15" i="1"/>
  <c r="B17" i="1"/>
  <c r="H7" i="1"/>
  <c r="G7" i="1"/>
  <c r="F7" i="1"/>
  <c r="E7" i="1"/>
  <c r="D7" i="1"/>
  <c r="C7" i="1"/>
  <c r="B7" i="1"/>
  <c r="P58" i="1"/>
  <c r="M58" i="1"/>
  <c r="L58" i="1"/>
  <c r="K58" i="1"/>
  <c r="J58" i="1"/>
  <c r="P57" i="1"/>
  <c r="O57" i="1"/>
  <c r="L57" i="1"/>
  <c r="K57" i="1"/>
  <c r="J57" i="1"/>
  <c r="P56" i="1"/>
  <c r="O56" i="1"/>
  <c r="N56" i="1"/>
  <c r="K56" i="1"/>
  <c r="J56" i="1"/>
  <c r="P55" i="1"/>
  <c r="O55" i="1"/>
  <c r="N55" i="1"/>
  <c r="M55" i="1"/>
  <c r="J55" i="1"/>
  <c r="P54" i="1"/>
  <c r="O54" i="1"/>
  <c r="N54" i="1"/>
  <c r="M54" i="1"/>
  <c r="L54" i="1"/>
  <c r="P53" i="1"/>
  <c r="O53" i="1"/>
  <c r="N53" i="1"/>
  <c r="M53" i="1"/>
  <c r="L53" i="1"/>
  <c r="K53" i="1"/>
  <c r="P31" i="1"/>
  <c r="O31" i="1"/>
  <c r="N31" i="1"/>
  <c r="M31" i="1"/>
  <c r="L31" i="1"/>
  <c r="K31" i="1"/>
  <c r="P30" i="1"/>
  <c r="O30" i="1"/>
  <c r="N30" i="1"/>
  <c r="M30" i="1"/>
  <c r="L30" i="1"/>
  <c r="K30" i="1"/>
  <c r="J30" i="1"/>
  <c r="O29" i="1"/>
  <c r="N29" i="1"/>
  <c r="M29" i="1"/>
  <c r="L29" i="1"/>
  <c r="K29" i="1"/>
  <c r="J29" i="1"/>
  <c r="P28" i="1"/>
  <c r="N28" i="1"/>
  <c r="M28" i="1"/>
  <c r="L28" i="1"/>
  <c r="K28" i="1"/>
  <c r="J28" i="1"/>
  <c r="P27" i="1"/>
  <c r="O27" i="1"/>
  <c r="M27" i="1"/>
  <c r="L27" i="1"/>
  <c r="K27" i="1"/>
  <c r="J27" i="1"/>
  <c r="P26" i="1"/>
  <c r="O26" i="1"/>
  <c r="N26" i="1"/>
  <c r="L26" i="1"/>
  <c r="K26" i="1"/>
  <c r="N22" i="1"/>
  <c r="M22" i="1"/>
  <c r="L21" i="1"/>
  <c r="K21" i="1"/>
  <c r="J20" i="1"/>
  <c r="O19" i="1"/>
  <c r="N18" i="1"/>
  <c r="M18" i="1"/>
  <c r="L17" i="1"/>
  <c r="K17" i="1"/>
  <c r="O13" i="1"/>
  <c r="J13" i="1"/>
  <c r="P12" i="1"/>
  <c r="O12" i="1"/>
  <c r="M12" i="1"/>
  <c r="O11" i="1"/>
  <c r="N11" i="1"/>
  <c r="M11" i="1"/>
  <c r="K11" i="1"/>
  <c r="M10" i="1"/>
  <c r="L10" i="1"/>
  <c r="K10" i="1"/>
  <c r="O9" i="1"/>
  <c r="K9" i="1"/>
  <c r="J9" i="1"/>
  <c r="P8" i="1"/>
  <c r="M8" i="1"/>
  <c r="H58" i="1"/>
  <c r="G58" i="1"/>
  <c r="F58" i="1"/>
  <c r="D58" i="1"/>
  <c r="C58" i="1"/>
  <c r="B58" i="1"/>
  <c r="H57" i="1"/>
  <c r="G57" i="1"/>
  <c r="F57" i="1"/>
  <c r="E57" i="1"/>
  <c r="C57" i="1"/>
  <c r="B57" i="1"/>
  <c r="H56" i="1"/>
  <c r="G56" i="1"/>
  <c r="F56" i="1"/>
  <c r="E56" i="1"/>
  <c r="D56" i="1"/>
  <c r="B56" i="1"/>
  <c r="H55" i="1"/>
  <c r="G55" i="1"/>
  <c r="F55" i="1"/>
  <c r="E55" i="1"/>
  <c r="D55" i="1"/>
  <c r="C55" i="1"/>
  <c r="H54" i="1"/>
  <c r="G54" i="1"/>
  <c r="F54" i="1"/>
  <c r="E54" i="1"/>
  <c r="D54" i="1"/>
  <c r="C54" i="1"/>
  <c r="B54" i="1"/>
  <c r="G53" i="1"/>
  <c r="F53" i="1"/>
  <c r="E53" i="1"/>
  <c r="D53" i="1"/>
  <c r="C53" i="1"/>
  <c r="H49" i="1"/>
  <c r="G49" i="1"/>
  <c r="E49" i="1"/>
  <c r="D49" i="1"/>
  <c r="C49" i="1"/>
  <c r="B49" i="1"/>
  <c r="H48" i="1"/>
  <c r="G48" i="1"/>
  <c r="F48" i="1"/>
  <c r="D48" i="1"/>
  <c r="C48" i="1"/>
  <c r="B48" i="1"/>
  <c r="H47" i="1"/>
  <c r="G47" i="1"/>
  <c r="F47" i="1"/>
  <c r="E47" i="1"/>
  <c r="C47" i="1"/>
  <c r="B47" i="1"/>
  <c r="H46" i="1"/>
  <c r="G46" i="1"/>
  <c r="F46" i="1"/>
  <c r="E46" i="1"/>
  <c r="D46" i="1"/>
  <c r="B46" i="1"/>
  <c r="H45" i="1"/>
  <c r="G45" i="1"/>
  <c r="F45" i="1"/>
  <c r="E45" i="1"/>
  <c r="D45" i="1"/>
  <c r="C45" i="1"/>
  <c r="H44" i="1"/>
  <c r="G44" i="1"/>
  <c r="F44" i="1"/>
  <c r="E44" i="1"/>
  <c r="D44" i="1"/>
  <c r="C44" i="1"/>
  <c r="H40" i="1"/>
  <c r="F40" i="1"/>
  <c r="E40" i="1"/>
  <c r="D40" i="1"/>
  <c r="C40" i="1"/>
  <c r="B40" i="1"/>
  <c r="H39" i="1"/>
  <c r="G39" i="1"/>
  <c r="E39" i="1"/>
  <c r="D39" i="1"/>
  <c r="C39" i="1"/>
  <c r="B39" i="1"/>
  <c r="H38" i="1"/>
  <c r="G38" i="1"/>
  <c r="F38" i="1"/>
  <c r="D38" i="1"/>
  <c r="C38" i="1"/>
  <c r="B38" i="1"/>
  <c r="H37" i="1"/>
  <c r="G37" i="1"/>
  <c r="F37" i="1"/>
  <c r="E37" i="1"/>
  <c r="C37" i="1"/>
  <c r="B37" i="1"/>
  <c r="H36" i="1"/>
  <c r="G36" i="1"/>
  <c r="F36" i="1"/>
  <c r="E36" i="1"/>
  <c r="D36" i="1"/>
  <c r="B36" i="1"/>
  <c r="H35" i="1"/>
  <c r="G35" i="1"/>
  <c r="F35" i="1"/>
  <c r="E35" i="1"/>
  <c r="D35" i="1"/>
  <c r="G22" i="1"/>
  <c r="F22" i="1"/>
  <c r="E22" i="1"/>
  <c r="D22" i="1"/>
  <c r="C22" i="1"/>
  <c r="B22" i="1"/>
  <c r="H21" i="1"/>
  <c r="F21" i="1"/>
  <c r="E21" i="1"/>
  <c r="D21" i="1"/>
  <c r="C21" i="1"/>
  <c r="B21" i="1"/>
  <c r="H20" i="1"/>
  <c r="G20" i="1"/>
  <c r="E20" i="1"/>
  <c r="D20" i="1"/>
  <c r="C20" i="1"/>
  <c r="B20" i="1"/>
  <c r="H19" i="1"/>
  <c r="G19" i="1"/>
  <c r="F19" i="1"/>
  <c r="D19" i="1"/>
  <c r="C19" i="1"/>
  <c r="B19" i="1"/>
  <c r="H18" i="1"/>
  <c r="G18" i="1"/>
  <c r="F18" i="1"/>
  <c r="E18" i="1"/>
  <c r="C18" i="1"/>
  <c r="B18" i="1"/>
  <c r="H17" i="1"/>
  <c r="G17" i="1"/>
  <c r="F17" i="1"/>
  <c r="E17" i="1"/>
  <c r="D17" i="1"/>
  <c r="G13" i="1"/>
  <c r="E12" i="1"/>
  <c r="B4" i="1"/>
  <c r="C12" i="1" l="1"/>
  <c r="E13" i="1"/>
  <c r="K18" i="1"/>
  <c r="M19" i="1"/>
  <c r="O20" i="1"/>
  <c r="J22" i="1"/>
  <c r="H8" i="1"/>
  <c r="F10" i="1"/>
  <c r="L13" i="1"/>
  <c r="K12" i="1"/>
  <c r="J11" i="1"/>
  <c r="P9" i="1"/>
  <c r="O8" i="1"/>
  <c r="D12" i="1"/>
  <c r="F13" i="1"/>
  <c r="N8" i="1"/>
  <c r="J10" i="1"/>
  <c r="L11" i="1"/>
  <c r="N12" i="1"/>
  <c r="P13" i="1"/>
  <c r="L18" i="1"/>
  <c r="N19" i="1"/>
  <c r="P20" i="1"/>
  <c r="L22" i="1"/>
  <c r="B9" i="1"/>
  <c r="G10" i="1"/>
  <c r="H22" i="1"/>
  <c r="G21" i="1"/>
  <c r="F20" i="1"/>
  <c r="E19" i="1"/>
  <c r="D18" i="1"/>
  <c r="C17" i="1"/>
  <c r="O58" i="1"/>
  <c r="N57" i="1"/>
  <c r="M56" i="1"/>
  <c r="L55" i="1"/>
  <c r="K54" i="1"/>
  <c r="N58" i="1"/>
  <c r="M57" i="1"/>
  <c r="L56" i="1"/>
  <c r="K55" i="1"/>
  <c r="J54" i="1"/>
  <c r="B11" i="1"/>
  <c r="G12" i="1"/>
  <c r="B13" i="1"/>
  <c r="L9" i="1"/>
  <c r="N10" i="1"/>
  <c r="P11" i="1"/>
  <c r="K13" i="1"/>
  <c r="O17" i="1"/>
  <c r="J19" i="1"/>
  <c r="L20" i="1"/>
  <c r="N21" i="1"/>
  <c r="P22" i="1"/>
  <c r="E8" i="1"/>
  <c r="H9" i="1"/>
  <c r="D11" i="1"/>
  <c r="E58" i="1"/>
  <c r="D57" i="1"/>
  <c r="C56" i="1"/>
  <c r="B55" i="1"/>
  <c r="H53" i="1"/>
  <c r="C35" i="1"/>
  <c r="G40" i="1"/>
  <c r="F39" i="1"/>
  <c r="E38" i="1"/>
  <c r="D37" i="1"/>
  <c r="C36" i="1"/>
  <c r="B35" i="1"/>
  <c r="E9" i="1"/>
  <c r="H10" i="1"/>
  <c r="F9" i="1"/>
  <c r="P18" i="1"/>
  <c r="M21" i="1"/>
  <c r="C8" i="1"/>
  <c r="C13" i="1"/>
  <c r="K8" i="1"/>
  <c r="M9" i="1"/>
  <c r="O10" i="1"/>
  <c r="J12" i="1"/>
  <c r="M13" i="1"/>
  <c r="P17" i="1"/>
  <c r="K19" i="1"/>
  <c r="M20" i="1"/>
  <c r="F8" i="1"/>
  <c r="B10" i="1"/>
  <c r="B44" i="1"/>
  <c r="F49" i="1"/>
  <c r="E48" i="1"/>
  <c r="D47" i="1"/>
  <c r="C46" i="1"/>
  <c r="B45" i="1"/>
  <c r="B8" i="1"/>
  <c r="D8" i="1"/>
  <c r="F11" i="1"/>
  <c r="E10" i="1"/>
  <c r="D9" i="1"/>
  <c r="H12" i="1"/>
  <c r="E11" i="1"/>
  <c r="D10" i="1"/>
  <c r="C9" i="1"/>
  <c r="F12" i="1"/>
  <c r="H13" i="1"/>
  <c r="K22" i="1"/>
  <c r="J21" i="1"/>
  <c r="P19" i="1"/>
  <c r="O18" i="1"/>
  <c r="N17" i="1"/>
  <c r="M17" i="1"/>
  <c r="K20" i="1"/>
  <c r="O22" i="1"/>
  <c r="G9" i="1"/>
  <c r="C11" i="1"/>
  <c r="B12" i="1"/>
  <c r="D13" i="1"/>
  <c r="L8" i="1"/>
  <c r="N9" i="1"/>
  <c r="P10" i="1"/>
  <c r="L12" i="1"/>
  <c r="N13" i="1"/>
  <c r="J18" i="1"/>
  <c r="L19" i="1"/>
  <c r="N20" i="1"/>
  <c r="P21" i="1"/>
  <c r="G8" i="1"/>
  <c r="C10" i="1"/>
  <c r="H11" i="1"/>
  <c r="J31" i="1"/>
  <c r="P29" i="1"/>
  <c r="O28" i="1"/>
  <c r="N27" i="1"/>
  <c r="M26" i="1"/>
  <c r="J8" i="1"/>
  <c r="J33" i="1"/>
  <c r="J42" i="1"/>
  <c r="B24" i="1"/>
  <c r="B26" i="1" l="1"/>
  <c r="G31" i="1"/>
  <c r="F30" i="1"/>
  <c r="E29" i="1"/>
  <c r="D28" i="1"/>
  <c r="C27" i="1"/>
  <c r="D31" i="1"/>
  <c r="B30" i="1"/>
  <c r="G28" i="1"/>
  <c r="E27" i="1"/>
  <c r="C26" i="1"/>
  <c r="B31" i="1"/>
  <c r="G29" i="1"/>
  <c r="E28" i="1"/>
  <c r="B27" i="1"/>
  <c r="H30" i="1"/>
  <c r="F29" i="1"/>
  <c r="C28" i="1"/>
  <c r="C31" i="1"/>
  <c r="H29" i="1"/>
  <c r="F28" i="1"/>
  <c r="D27" i="1"/>
  <c r="H26" i="1"/>
  <c r="G30" i="1"/>
  <c r="D29" i="1"/>
  <c r="B28" i="1"/>
  <c r="G26" i="1"/>
  <c r="F31" i="1"/>
  <c r="D30" i="1"/>
  <c r="B29" i="1"/>
  <c r="G27" i="1"/>
  <c r="E26" i="1"/>
  <c r="E31" i="1"/>
  <c r="C30" i="1"/>
  <c r="H28" i="1"/>
  <c r="F27" i="1"/>
  <c r="D26" i="1"/>
  <c r="H31" i="1"/>
  <c r="E30" i="1"/>
  <c r="C29" i="1"/>
  <c r="H27" i="1"/>
  <c r="F26" i="1"/>
  <c r="P49" i="1"/>
  <c r="O48" i="1"/>
  <c r="N47" i="1"/>
  <c r="M46" i="1"/>
  <c r="L45" i="1"/>
  <c r="K44" i="1"/>
  <c r="J44" i="1"/>
  <c r="O49" i="1"/>
  <c r="N48" i="1"/>
  <c r="M47" i="1"/>
  <c r="L46" i="1"/>
  <c r="K45" i="1"/>
  <c r="M48" i="1"/>
  <c r="J47" i="1"/>
  <c r="N45" i="1"/>
  <c r="L48" i="1"/>
  <c r="P46" i="1"/>
  <c r="M45" i="1"/>
  <c r="L49" i="1"/>
  <c r="P47" i="1"/>
  <c r="K46" i="1"/>
  <c r="O44" i="1"/>
  <c r="K49" i="1"/>
  <c r="O47" i="1"/>
  <c r="J46" i="1"/>
  <c r="N44" i="1"/>
  <c r="N49" i="1"/>
  <c r="K48" i="1"/>
  <c r="O46" i="1"/>
  <c r="J45" i="1"/>
  <c r="M49" i="1"/>
  <c r="J48" i="1"/>
  <c r="N46" i="1"/>
  <c r="P44" i="1"/>
  <c r="J49" i="1"/>
  <c r="L47" i="1"/>
  <c r="P45" i="1"/>
  <c r="M44" i="1"/>
  <c r="P48" i="1"/>
  <c r="K47" i="1"/>
  <c r="O45" i="1"/>
  <c r="L44" i="1"/>
  <c r="P39" i="1"/>
  <c r="O38" i="1"/>
  <c r="N37" i="1"/>
  <c r="M36" i="1"/>
  <c r="L35" i="1"/>
  <c r="P40" i="1"/>
  <c r="O39" i="1"/>
  <c r="N38" i="1"/>
  <c r="M37" i="1"/>
  <c r="L36" i="1"/>
  <c r="K35" i="1"/>
  <c r="O40" i="1"/>
  <c r="L39" i="1"/>
  <c r="P37" i="1"/>
  <c r="K36" i="1"/>
  <c r="N40" i="1"/>
  <c r="K39" i="1"/>
  <c r="O37" i="1"/>
  <c r="J36" i="1"/>
  <c r="K40" i="1"/>
  <c r="M38" i="1"/>
  <c r="J37" i="1"/>
  <c r="N35" i="1"/>
  <c r="J40" i="1"/>
  <c r="L38" i="1"/>
  <c r="P36" i="1"/>
  <c r="M35" i="1"/>
  <c r="M40" i="1"/>
  <c r="J39" i="1"/>
  <c r="L37" i="1"/>
  <c r="P35" i="1"/>
  <c r="L40" i="1"/>
  <c r="P38" i="1"/>
  <c r="K37" i="1"/>
  <c r="O35" i="1"/>
  <c r="J35" i="1"/>
  <c r="N39" i="1"/>
  <c r="K38" i="1"/>
  <c r="O36" i="1"/>
  <c r="M39" i="1"/>
  <c r="J38" i="1"/>
  <c r="N36" i="1"/>
</calcChain>
</file>

<file path=xl/sharedStrings.xml><?xml version="1.0" encoding="utf-8"?>
<sst xmlns="http://schemas.openxmlformats.org/spreadsheetml/2006/main" count="72" uniqueCount="69">
  <si>
    <t>January</t>
  </si>
  <si>
    <t>Year</t>
  </si>
  <si>
    <t>Month</t>
  </si>
  <si>
    <t>Monday</t>
  </si>
  <si>
    <t>Start Day</t>
  </si>
  <si>
    <t>Sunday</t>
  </si>
  <si>
    <t>February</t>
  </si>
  <si>
    <t>March</t>
  </si>
  <si>
    <t>Month #</t>
  </si>
  <si>
    <t>April</t>
  </si>
  <si>
    <t>Day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</si>
  <si>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</si>
  <si>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</si>
  <si>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</si>
  <si>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</si>
  <si>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</si>
  <si>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</si>
  <si>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</si>
  <si>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</si>
  <si>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 Start</t>
  </si>
  <si>
    <t>YEARLY CALENDAR</t>
  </si>
  <si>
    <t>Start Date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</si>
  <si>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</si>
  <si>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</si>
  <si>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</si>
  <si>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</si>
  <si>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</si>
  <si>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</si>
  <si>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</si>
  <si>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</si>
  <si>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</si>
  <si>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</si>
  <si>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</si>
  <si>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</t>
    </r>
    <r>
      <rPr>
        <b/>
        <sz val="10"/>
        <rFont val="Arial"/>
        <family val="2"/>
      </rPr>
      <t>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</si>
  <si>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</si>
  <si>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</si>
  <si>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</si>
  <si>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</si>
  <si>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</si>
  <si>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</si>
  <si>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</si>
  <si>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</si>
  <si>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</si>
  <si>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</si>
  <si>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</si>
  <si>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</si>
  <si>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</si>
  <si>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</si>
  <si>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</si>
  <si>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</si>
  <si>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</si>
  <si>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</si>
  <si>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</si>
  <si>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</si>
  <si>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</si>
  <si>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</si>
  <si>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</si>
  <si>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</si>
  <si>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</si>
  <si>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</si>
  <si>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</si>
  <si>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</si>
  <si>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</si>
  <si>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</si>
  <si>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</si>
  <si>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SETTINGS</t>
  </si>
  <si>
    <t>Calendar Templates by Spreadsheet123.com</t>
  </si>
  <si>
    <t>New Years Day</t>
  </si>
  <si>
    <t>Valentine's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</si>
</sst>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"/>
    <numFmt numFmtId="165" formatCode="[$-409]d\-mmm;@"/>
    <numFmt numFmtId="166" formatCode="[$-409]mmmm\ yyyy;@"/>
    <numFmt numFmtId="167" formatCode="[$-409]d\ mmm;@"/>
  </numFmts>
  <fonts count="2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16"/>
      <name val="Arial"/>
      <family val="2"/>
    </font>
    <font>
      <sz val="22"/>
      <color indexed="18"/>
      <name val="Arial"/>
      <family val="2"/>
    </font>
    <font>
      <sz val="22"/>
      <color indexed="47"/>
      <name val="Arial"/>
      <family val="2"/>
    </font>
    <font>
      <sz val="11"/>
      <color indexed="22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b/>
      <sz val="11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0"/>
      <name val="Arial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  <font>
      <sz val="22"/>
      <color indexed="22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2"/>
    </font>
    <font>
      <b/>
      <sz val="40"/>
      <color indexed="47"/>
      <name val="Arial"/>
      <family val="2"/>
    </font>
    <font>
      <b/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 style="hair">
        <color indexed="55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 style="hair">
        <color indexed="55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2">
    <xf numFmtId="0" fontId="0" fillId="0" borderId="0" xfId="0"/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2" applyFont="1" applyFill="1" applyBorder="1" applyAlignment="1">
      <alignment horizontal="left" vertical="center"/>
    </xf>
    <xf numFmtId="0" fontId="7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3" fillId="0" borderId="0" xfId="1" applyBorder="1" applyAlignment="1" applyProtection="1"/>
    <xf numFmtId="0" fontId="0" fillId="0" borderId="0" xfId="0" applyBorder="1"/>
    <xf numFmtId="0" fontId="4" fillId="0" borderId="0" xfId="0" applyFont="1" applyBorder="1" applyAlignment="1">
      <alignment horizontal="right" readingOrder="1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/>
    <xf numFmtId="0" fontId="1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1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/>
    <xf numFmtId="0" fontId="4" fillId="0" borderId="0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7" fontId="8" fillId="0" borderId="2" xfId="0" applyNumberFormat="1" applyFont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24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justify"/>
    </xf>
    <xf numFmtId="0" fontId="1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/>
    </xf>
    <xf numFmtId="0" fontId="26" fillId="4" borderId="0" xfId="0" applyFont="1" applyFill="1" applyBorder="1" applyAlignment="1">
      <alignment horizontal="left" vertical="center"/>
    </xf>
    <xf numFmtId="166" fontId="25" fillId="4" borderId="0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67" fontId="8" fillId="0" borderId="4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67" fontId="8" fillId="0" borderId="9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164" fontId="27" fillId="0" borderId="0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Sheet1" xfId="2"/>
  </cellStyles>
  <dxfs count="94"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ont>
        <condense val="0"/>
        <extend val="0"/>
        <color indexed="12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2" dropStyle="combo" dx="16" fmlaLink="month_n" fmlaRange="month_list" noThreeD="1" val="0"/>
</file>

<file path=xl/ctrlProps/ctrlProp2.xml><?xml version="1.0" encoding="utf-8"?>
<formControlPr xmlns="http://schemas.microsoft.com/office/spreadsheetml/2009/9/main" objectType="Drop" dropLines="2" dropStyle="combo" dx="16" fmlaLink="Start_Day" fmlaRange="Day" noThreeD="1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calendar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13</xdr:row>
          <xdr:rowOff>9525</xdr:rowOff>
        </xdr:from>
        <xdr:to>
          <xdr:col>34</xdr:col>
          <xdr:colOff>971550</xdr:colOff>
          <xdr:row>13</xdr:row>
          <xdr:rowOff>209550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15</xdr:row>
          <xdr:rowOff>19050</xdr:rowOff>
        </xdr:from>
        <xdr:to>
          <xdr:col>34</xdr:col>
          <xdr:colOff>971550</xdr:colOff>
          <xdr:row>15</xdr:row>
          <xdr:rowOff>219075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24</xdr:col>
      <xdr:colOff>200025</xdr:colOff>
      <xdr:row>0</xdr:row>
      <xdr:rowOff>38100</xdr:rowOff>
    </xdr:from>
    <xdr:to>
      <xdr:col>31</xdr:col>
      <xdr:colOff>104775</xdr:colOff>
      <xdr:row>0</xdr:row>
      <xdr:rowOff>409575</xdr:rowOff>
    </xdr:to>
    <xdr:pic>
      <xdr:nvPicPr>
        <xdr:cNvPr id="1078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85725</xdr:colOff>
      <xdr:row>10</xdr:row>
      <xdr:rowOff>9525</xdr:rowOff>
    </xdr:from>
    <xdr:to>
      <xdr:col>35</xdr:col>
      <xdr:colOff>47625</xdr:colOff>
      <xdr:row>10</xdr:row>
      <xdr:rowOff>9525</xdr:rowOff>
    </xdr:to>
    <xdr:sp macro="" textlink="">
      <xdr:nvSpPr>
        <xdr:cNvPr id="1079" name="Line 55"/>
        <xdr:cNvSpPr>
          <a:spLocks noChangeShapeType="1"/>
        </xdr:cNvSpPr>
      </xdr:nvSpPr>
      <xdr:spPr bwMode="auto">
        <a:xfrm>
          <a:off x="8639175" y="2771775"/>
          <a:ext cx="18002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D9D9D9" mc:Ignorable="a14" a14:legacySpreadsheetColorIndex="2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0</xdr:row>
      <xdr:rowOff>57150</xdr:rowOff>
    </xdr:from>
    <xdr:to>
      <xdr:col>37</xdr:col>
      <xdr:colOff>342900</xdr:colOff>
      <xdr:row>7</xdr:row>
      <xdr:rowOff>66675</xdr:rowOff>
    </xdr:to>
    <xdr:grpSp>
      <xdr:nvGrpSpPr>
        <xdr:cNvPr id="1117" name="Group 93"/>
        <xdr:cNvGrpSpPr>
          <a:grpSpLocks/>
        </xdr:cNvGrpSpPr>
      </xdr:nvGrpSpPr>
      <xdr:grpSpPr bwMode="auto">
        <a:xfrm>
          <a:off x="8553450" y="57150"/>
          <a:ext cx="3048000" cy="2085975"/>
          <a:chOff x="898" y="6"/>
          <a:chExt cx="320" cy="219"/>
        </a:xfrm>
      </xdr:grpSpPr>
      <xdr:grpSp>
        <xdr:nvGrpSpPr>
          <xdr:cNvPr id="1100" name="Group 20"/>
          <xdr:cNvGrpSpPr>
            <a:grpSpLocks/>
          </xdr:cNvGrpSpPr>
        </xdr:nvGrpSpPr>
        <xdr:grpSpPr bwMode="auto">
          <a:xfrm>
            <a:off x="898" y="181"/>
            <a:ext cx="320" cy="44"/>
            <a:chOff x="1204" y="240"/>
            <a:chExt cx="320" cy="45"/>
          </a:xfrm>
        </xdr:grpSpPr>
        <xdr:pic>
          <xdr:nvPicPr>
            <xdr:cNvPr id="1101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02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03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04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05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06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07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108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898" y="6"/>
            <a:ext cx="320" cy="44"/>
            <a:chOff x="881" y="58"/>
            <a:chExt cx="320" cy="45"/>
          </a:xfrm>
        </xdr:grpSpPr>
        <xdr:pic>
          <xdr:nvPicPr>
            <xdr:cNvPr id="1109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0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1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112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898" y="55"/>
            <a:ext cx="320" cy="121"/>
            <a:chOff x="881" y="109"/>
            <a:chExt cx="320" cy="125"/>
          </a:xfrm>
        </xdr:grpSpPr>
        <xdr:pic>
          <xdr:nvPicPr>
            <xdr:cNvPr id="1113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14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115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16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8</xdr:col>
      <xdr:colOff>2343150</xdr:colOff>
      <xdr:row>0</xdr:row>
      <xdr:rowOff>0</xdr:rowOff>
    </xdr:to>
    <xdr:pic>
      <xdr:nvPicPr>
        <xdr:cNvPr id="440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440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://www.spreadsheet123.com/calendars/" TargetMode="External"/><Relationship Id="rId1" Type="http://schemas.openxmlformats.org/officeDocument/2006/relationships/hyperlink" Target="http://www.spreadsheet123.com/calendars-organisers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60"/>
  <sheetViews>
    <sheetView showGridLines="0" tabSelected="1" workbookViewId="0">
      <selection activeCell="AM21" sqref="AM21"/>
    </sheetView>
  </sheetViews>
  <sheetFormatPr defaultRowHeight="14.25" x14ac:dyDescent="0.25"/>
  <cols>
    <col min="1" max="1" width="1.7109375" style="2" customWidth="1"/>
    <col min="2" max="8" width="4.7109375" style="2" customWidth="1"/>
    <col min="9" max="9" width="1.42578125" style="2" customWidth="1"/>
    <col min="10" max="16" width="4.7109375" style="2" customWidth="1"/>
    <col min="17" max="18" width="1.42578125" style="2" customWidth="1"/>
    <col min="19" max="30" width="4.28515625" style="2" customWidth="1"/>
    <col min="31" max="31" width="1.42578125" style="2" customWidth="1"/>
    <col min="32" max="33" width="1.7109375" style="2" customWidth="1"/>
    <col min="34" max="34" width="12.85546875" style="2" customWidth="1"/>
    <col min="35" max="35" width="14.7109375" style="2" customWidth="1"/>
    <col min="36" max="36" width="1.7109375" style="2" customWidth="1"/>
    <col min="37" max="37" width="11.28515625" style="2" customWidth="1"/>
    <col min="38" max="16384" width="9.140625" style="2"/>
  </cols>
  <sheetData>
    <row r="1" spans="1:38" s="1" customFormat="1" ht="35.1" customHeight="1" x14ac:dyDescent="0.25">
      <c r="A1" s="44" t="s">
        <v>20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13"/>
    </row>
    <row r="2" spans="1:38" x14ac:dyDescent="0.25">
      <c r="AF2" s="38" t="str">
        <f ca="1">"© "&amp;YEAR(TODAY())&amp;" Spreadsheet123 LTD. All rights reserved"</f>
        <v>© 2014 Spreadsheet123 LTD. All rights reserved</v>
      </c>
    </row>
    <row r="3" spans="1:38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8" ht="50.1" customHeight="1" x14ac:dyDescent="0.25">
      <c r="B4" s="58">
        <f>IF(Month=1,Year,Year&amp;"-"&amp;Year+1)</f>
        <v>2014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L4" s="1"/>
    </row>
    <row r="5" spans="1:38" ht="15" thickBot="1" x14ac:dyDescent="0.3"/>
    <row r="6" spans="1:38" ht="18" customHeight="1" x14ac:dyDescent="0.25">
      <c r="B6" s="59">
        <f>DATE(Year,Month,1)</f>
        <v>41640</v>
      </c>
      <c r="C6" s="59"/>
      <c r="D6" s="59"/>
      <c r="E6" s="59"/>
      <c r="F6" s="59"/>
      <c r="G6" s="59"/>
      <c r="H6" s="59"/>
      <c r="I6" s="48"/>
      <c r="J6" s="59">
        <f>DATE(Year,Month+6,1)</f>
        <v>41821</v>
      </c>
      <c r="K6" s="59"/>
      <c r="L6" s="59"/>
      <c r="M6" s="59"/>
      <c r="N6" s="59"/>
      <c r="O6" s="59"/>
      <c r="P6" s="59"/>
      <c r="Q6" s="48"/>
      <c r="R6" s="60"/>
      <c r="S6" s="61"/>
      <c r="T6" s="61"/>
      <c r="U6" s="62"/>
      <c r="V6" s="62"/>
      <c r="W6" s="62"/>
      <c r="X6" s="62"/>
      <c r="Y6" s="62"/>
      <c r="Z6" s="62"/>
      <c r="AA6" s="62"/>
      <c r="AB6" s="62"/>
      <c r="AC6" s="62"/>
      <c r="AD6" s="62"/>
      <c r="AE6" s="63"/>
      <c r="AI6" s="4"/>
    </row>
    <row r="7" spans="1:38" ht="18" customHeight="1" x14ac:dyDescent="0.25">
      <c r="B7" s="39" t="str">
        <f>IF(Start_Day=2,"Mon","Sun")</f>
        <v>Mon</v>
      </c>
      <c r="C7" s="39" t="str">
        <f>IF(Start_Day=2,"Tue","Mon")</f>
        <v>Tue</v>
      </c>
      <c r="D7" s="39" t="str">
        <f>IF(Start_Day=2,"Wed","Tue")</f>
        <v>Wed</v>
      </c>
      <c r="E7" s="39" t="str">
        <f>IF(Start_Day=2,"Thu","Wed")</f>
        <v>Thu</v>
      </c>
      <c r="F7" s="39" t="str">
        <f>IF(Start_Day=2,"Fri","Thu")</f>
        <v>Fri</v>
      </c>
      <c r="G7" s="39" t="str">
        <f>IF(Start_Day=2,"Sat","Fri")</f>
        <v>Sat</v>
      </c>
      <c r="H7" s="70" t="str">
        <f>IF(Start_Day=2,"Sun","Sat")</f>
        <v>Sun</v>
      </c>
      <c r="I7" s="48"/>
      <c r="J7" s="39" t="str">
        <f>IF(Start_Day=2,"Mon","Sun")</f>
        <v>Mon</v>
      </c>
      <c r="K7" s="39" t="str">
        <f>IF(Start_Day=2,"Tue","Mon")</f>
        <v>Tue</v>
      </c>
      <c r="L7" s="39" t="str">
        <f>IF(Start_Day=2,"Wed","Tue")</f>
        <v>Wed</v>
      </c>
      <c r="M7" s="39" t="str">
        <f>IF(Start_Day=2,"Thu","Wed")</f>
        <v>Thu</v>
      </c>
      <c r="N7" s="39" t="str">
        <f>IF(Start_Day=2,"Fri","Thu")</f>
        <v>Fri</v>
      </c>
      <c r="O7" s="39" t="str">
        <f>IF(Start_Day=2,"Sat","Fri")</f>
        <v>Sat</v>
      </c>
      <c r="P7" s="70" t="str">
        <f>IF(Start_Day=2,"Sun","Sat")</f>
        <v>Sun</v>
      </c>
      <c r="Q7" s="48"/>
      <c r="R7" s="64"/>
      <c r="S7" s="43">
        <v>41640</v>
      </c>
      <c r="T7" s="43"/>
      <c r="U7" s="50" t="s">
        <v>67</v>
      </c>
      <c r="V7" s="50"/>
      <c r="W7" s="50"/>
      <c r="X7" s="50"/>
      <c r="Y7" s="50"/>
      <c r="Z7" s="50"/>
      <c r="AA7" s="50"/>
      <c r="AB7" s="50"/>
      <c r="AC7" s="50"/>
      <c r="AD7" s="50"/>
      <c r="AE7" s="65"/>
      <c r="AK7" s="5"/>
    </row>
    <row r="8" spans="1:38" ht="18" customHeight="1" x14ac:dyDescent="0.25">
      <c r="B8" s="40" t="str">
        <f t="shared" ref="B8:H8" si="0">IF(MONTH($B$6)&lt;&gt;MONTH($B$6-WEEKDAY($B$6,Start_Day)+(COLUMN(B8)-COLUMN($B$8)+1)),"",$B$6-WEEKDAY($B$6,Start_Day)+(COLUMN(B8)-COLUMN($B$8)+1))</f>
        <v/>
      </c>
      <c r="C8" s="40" t="str">
        <f t="shared" si="0"/>
        <v/>
      </c>
      <c r="D8" s="40">
        <f t="shared" si="0"/>
        <v>41640</v>
      </c>
      <c r="E8" s="40">
        <f t="shared" si="0"/>
        <v>41641</v>
      </c>
      <c r="F8" s="40">
        <f t="shared" si="0"/>
        <v>41642</v>
      </c>
      <c r="G8" s="40">
        <f t="shared" si="0"/>
        <v>41643</v>
      </c>
      <c r="H8" s="71">
        <f t="shared" si="0"/>
        <v>41644</v>
      </c>
      <c r="I8" s="48"/>
      <c r="J8" s="40" t="str">
        <f t="shared" ref="J8:P8" si="1">IF(MONTH($J$6)&lt;&gt;MONTH($J$6-WEEKDAY($J$6,Start_Day)+(COLUMN(J8)-COLUMN($J$8)+1)),"",$J$6-WEEKDAY($J$6,Start_Day)+(COLUMN(J8)-COLUMN($J$8)+1))</f>
        <v/>
      </c>
      <c r="K8" s="40">
        <f t="shared" si="1"/>
        <v>41821</v>
      </c>
      <c r="L8" s="40">
        <f t="shared" si="1"/>
        <v>41822</v>
      </c>
      <c r="M8" s="40">
        <f t="shared" si="1"/>
        <v>41823</v>
      </c>
      <c r="N8" s="40">
        <f t="shared" si="1"/>
        <v>41824</v>
      </c>
      <c r="O8" s="40">
        <f t="shared" si="1"/>
        <v>41825</v>
      </c>
      <c r="P8" s="71">
        <f t="shared" si="1"/>
        <v>41826</v>
      </c>
      <c r="Q8" s="48"/>
      <c r="R8" s="64"/>
      <c r="S8" s="43">
        <v>41684</v>
      </c>
      <c r="T8" s="43"/>
      <c r="U8" s="50" t="s">
        <v>68</v>
      </c>
      <c r="V8" s="50"/>
      <c r="W8" s="50"/>
      <c r="X8" s="50"/>
      <c r="Y8" s="50"/>
      <c r="Z8" s="50"/>
      <c r="AA8" s="50"/>
      <c r="AB8" s="50"/>
      <c r="AC8" s="50"/>
      <c r="AD8" s="50"/>
      <c r="AE8" s="65"/>
    </row>
    <row r="9" spans="1:38" ht="18" customHeight="1" x14ac:dyDescent="0.25">
      <c r="B9" s="40">
        <f t="shared" ref="B9:H9" si="2">IF(MONTH($B$6)&lt;&gt;MONTH($B$6-WEEKDAY($B$6,Start_Day)+(COLUMN(B9)-COLUMN($B$8)+8)),"",$B$6-WEEKDAY($B$6,Start_Day)+(COLUMN(B9)-COLUMN($B$8)+8))</f>
        <v>41645</v>
      </c>
      <c r="C9" s="40">
        <f t="shared" si="2"/>
        <v>41646</v>
      </c>
      <c r="D9" s="40">
        <f t="shared" si="2"/>
        <v>41647</v>
      </c>
      <c r="E9" s="40">
        <f t="shared" si="2"/>
        <v>41648</v>
      </c>
      <c r="F9" s="40">
        <f t="shared" si="2"/>
        <v>41649</v>
      </c>
      <c r="G9" s="40">
        <f t="shared" si="2"/>
        <v>41650</v>
      </c>
      <c r="H9" s="71">
        <f t="shared" si="2"/>
        <v>41651</v>
      </c>
      <c r="I9" s="48"/>
      <c r="J9" s="40">
        <f t="shared" ref="J9:P9" si="3">IF(MONTH($J$6)&lt;&gt;MONTH($J$6-WEEKDAY($J$6,Start_Day)+(COLUMN(J9)-COLUMN($J$8)+8)),"",$J$6-WEEKDAY($J$6,Start_Day)+(COLUMN(J9)-COLUMN($J$8)+8))</f>
        <v>41827</v>
      </c>
      <c r="K9" s="40">
        <f t="shared" si="3"/>
        <v>41828</v>
      </c>
      <c r="L9" s="40">
        <f t="shared" si="3"/>
        <v>41829</v>
      </c>
      <c r="M9" s="40">
        <f t="shared" si="3"/>
        <v>41830</v>
      </c>
      <c r="N9" s="40">
        <f t="shared" si="3"/>
        <v>41831</v>
      </c>
      <c r="O9" s="40">
        <f t="shared" si="3"/>
        <v>41832</v>
      </c>
      <c r="P9" s="71">
        <f t="shared" si="3"/>
        <v>41833</v>
      </c>
      <c r="Q9" s="48"/>
      <c r="R9" s="64"/>
      <c r="S9" s="43"/>
      <c r="T9" s="43"/>
      <c r="U9" s="50"/>
      <c r="V9" s="50"/>
      <c r="W9" s="50"/>
      <c r="X9" s="50"/>
      <c r="Y9" s="50"/>
      <c r="Z9" s="50"/>
      <c r="AA9" s="50"/>
      <c r="AB9" s="50"/>
      <c r="AC9" s="50"/>
      <c r="AD9" s="50"/>
      <c r="AE9" s="65"/>
      <c r="AH9" s="49" t="s">
        <v>65</v>
      </c>
      <c r="AI9" s="49"/>
      <c r="AJ9" s="49"/>
    </row>
    <row r="10" spans="1:38" ht="18" customHeight="1" x14ac:dyDescent="0.25">
      <c r="B10" s="40">
        <f t="shared" ref="B10:H10" si="4">IF(MONTH($B$6)&lt;&gt;MONTH($B$6-WEEKDAY($B$6,Start_Day)+(COLUMN(B10)-COLUMN($B$8)+15)),"",$B$6-WEEKDAY($B$6,Start_Day)+(COLUMN(B10)-COLUMN($B$8)+15))</f>
        <v>41652</v>
      </c>
      <c r="C10" s="40">
        <f t="shared" si="4"/>
        <v>41653</v>
      </c>
      <c r="D10" s="40">
        <f t="shared" si="4"/>
        <v>41654</v>
      </c>
      <c r="E10" s="40">
        <f t="shared" si="4"/>
        <v>41655</v>
      </c>
      <c r="F10" s="40">
        <f t="shared" si="4"/>
        <v>41656</v>
      </c>
      <c r="G10" s="40">
        <f t="shared" si="4"/>
        <v>41657</v>
      </c>
      <c r="H10" s="71">
        <f t="shared" si="4"/>
        <v>41658</v>
      </c>
      <c r="I10" s="48"/>
      <c r="J10" s="40">
        <f t="shared" ref="J10:P10" si="5">IF(MONTH($J$6)&lt;&gt;MONTH($J$6-WEEKDAY($J$6,Start_Day)+(COLUMN(J10)-COLUMN($J$8)+15)),"",$J$6-WEEKDAY($J$6,Start_Day)+(COLUMN(J10)-COLUMN($J$8)+15))</f>
        <v>41834</v>
      </c>
      <c r="K10" s="40">
        <f t="shared" si="5"/>
        <v>41835</v>
      </c>
      <c r="L10" s="40">
        <f t="shared" si="5"/>
        <v>41836</v>
      </c>
      <c r="M10" s="40">
        <f t="shared" si="5"/>
        <v>41837</v>
      </c>
      <c r="N10" s="40">
        <f t="shared" si="5"/>
        <v>41838</v>
      </c>
      <c r="O10" s="40">
        <f t="shared" si="5"/>
        <v>41839</v>
      </c>
      <c r="P10" s="71">
        <f t="shared" si="5"/>
        <v>41840</v>
      </c>
      <c r="Q10" s="48"/>
      <c r="R10" s="64"/>
      <c r="S10" s="43"/>
      <c r="T10" s="43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65"/>
      <c r="AH10" s="49"/>
      <c r="AI10" s="49"/>
      <c r="AJ10" s="49"/>
    </row>
    <row r="11" spans="1:38" ht="18" customHeight="1" x14ac:dyDescent="0.25">
      <c r="B11" s="40">
        <f t="shared" ref="B11:H11" si="6">IF(MONTH($B$6)&lt;&gt;MONTH($B$6-WEEKDAY($B$6,Start_Day)+(COLUMN(B11)-COLUMN($B$8)+22)),"",$B$6-WEEKDAY($B$6,Start_Day)+(COLUMN(B11)-COLUMN($B$8)+22))</f>
        <v>41659</v>
      </c>
      <c r="C11" s="40">
        <f t="shared" si="6"/>
        <v>41660</v>
      </c>
      <c r="D11" s="40">
        <f t="shared" si="6"/>
        <v>41661</v>
      </c>
      <c r="E11" s="40">
        <f t="shared" si="6"/>
        <v>41662</v>
      </c>
      <c r="F11" s="40">
        <f t="shared" si="6"/>
        <v>41663</v>
      </c>
      <c r="G11" s="40">
        <f t="shared" si="6"/>
        <v>41664</v>
      </c>
      <c r="H11" s="71">
        <f t="shared" si="6"/>
        <v>41665</v>
      </c>
      <c r="I11" s="48"/>
      <c r="J11" s="40">
        <f t="shared" ref="J11:P11" si="7">IF(MONTH($J$6)&lt;&gt;MONTH($J$6-WEEKDAY($J$6,Start_Day)+(COLUMN(J11)-COLUMN($J$8)+22)),"",$J$6-WEEKDAY($J$6,Start_Day)+(COLUMN(J11)-COLUMN($J$8)+22))</f>
        <v>41841</v>
      </c>
      <c r="K11" s="40">
        <f t="shared" si="7"/>
        <v>41842</v>
      </c>
      <c r="L11" s="40">
        <f t="shared" si="7"/>
        <v>41843</v>
      </c>
      <c r="M11" s="40">
        <f t="shared" si="7"/>
        <v>41844</v>
      </c>
      <c r="N11" s="40">
        <f t="shared" si="7"/>
        <v>41845</v>
      </c>
      <c r="O11" s="40">
        <f t="shared" si="7"/>
        <v>41846</v>
      </c>
      <c r="P11" s="71">
        <f t="shared" si="7"/>
        <v>41847</v>
      </c>
      <c r="Q11" s="48"/>
      <c r="R11" s="64"/>
      <c r="S11" s="43"/>
      <c r="T11" s="43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65"/>
      <c r="AH11" s="16"/>
      <c r="AI11" s="16"/>
      <c r="AJ11" s="16"/>
    </row>
    <row r="12" spans="1:38" ht="18" customHeight="1" x14ac:dyDescent="0.25">
      <c r="B12" s="40">
        <f t="shared" ref="B12:H12" si="8">IF(MONTH($B$6)&lt;&gt;MONTH($B$6-WEEKDAY($B$6,Start_Day)+(COLUMN(B12)-COLUMN($B$8)+29)),"",$B$6-WEEKDAY($B$6,Start_Day)+(COLUMN(B12)-COLUMN($B$8)+29))</f>
        <v>41666</v>
      </c>
      <c r="C12" s="40">
        <f t="shared" si="8"/>
        <v>41667</v>
      </c>
      <c r="D12" s="40">
        <f t="shared" si="8"/>
        <v>41668</v>
      </c>
      <c r="E12" s="40">
        <f t="shared" si="8"/>
        <v>41669</v>
      </c>
      <c r="F12" s="40">
        <f t="shared" si="8"/>
        <v>41670</v>
      </c>
      <c r="G12" s="40" t="str">
        <f t="shared" si="8"/>
        <v/>
      </c>
      <c r="H12" s="71" t="str">
        <f t="shared" si="8"/>
        <v/>
      </c>
      <c r="I12" s="48"/>
      <c r="J12" s="40">
        <f t="shared" ref="J12:P12" si="9">IF(MONTH($J$6)&lt;&gt;MONTH($J$6-WEEKDAY($J$6,Start_Day)+(COLUMN(J12)-COLUMN($J$8)+29)),"",$J$6-WEEKDAY($J$6,Start_Day)+(COLUMN(J12)-COLUMN($J$8)+29))</f>
        <v>41848</v>
      </c>
      <c r="K12" s="40">
        <f t="shared" si="9"/>
        <v>41849</v>
      </c>
      <c r="L12" s="40">
        <f t="shared" si="9"/>
        <v>41850</v>
      </c>
      <c r="M12" s="40">
        <f t="shared" si="9"/>
        <v>41851</v>
      </c>
      <c r="N12" s="40" t="str">
        <f t="shared" si="9"/>
        <v/>
      </c>
      <c r="O12" s="40" t="str">
        <f t="shared" si="9"/>
        <v/>
      </c>
      <c r="P12" s="71" t="str">
        <f t="shared" si="9"/>
        <v/>
      </c>
      <c r="Q12" s="48"/>
      <c r="R12" s="64"/>
      <c r="S12" s="43"/>
      <c r="T12" s="43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65"/>
      <c r="AH12" s="20" t="s">
        <v>1</v>
      </c>
      <c r="AI12" s="15">
        <v>2014</v>
      </c>
      <c r="AJ12" s="16"/>
    </row>
    <row r="13" spans="1:38" ht="18" customHeight="1" x14ac:dyDescent="0.25">
      <c r="B13" s="40" t="str">
        <f t="shared" ref="B13:H13" si="10">IF(MONTH($B$6)&lt;&gt;MONTH($B$6-WEEKDAY($B$6,Start_Day)+(COLUMN(B13)-COLUMN($B$8)+36)),"",$B$6-WEEKDAY($B$6,Start_Day)+(COLUMN(B13)-COLUMN($B$8)+36))</f>
        <v/>
      </c>
      <c r="C13" s="40" t="str">
        <f t="shared" si="10"/>
        <v/>
      </c>
      <c r="D13" s="40" t="str">
        <f t="shared" si="10"/>
        <v/>
      </c>
      <c r="E13" s="40" t="str">
        <f t="shared" si="10"/>
        <v/>
      </c>
      <c r="F13" s="40" t="str">
        <f t="shared" si="10"/>
        <v/>
      </c>
      <c r="G13" s="40" t="str">
        <f t="shared" si="10"/>
        <v/>
      </c>
      <c r="H13" s="71" t="str">
        <f t="shared" si="10"/>
        <v/>
      </c>
      <c r="I13" s="48"/>
      <c r="J13" s="40" t="str">
        <f t="shared" ref="J13:P13" si="11">IF(MONTH($J$6)&lt;&gt;MONTH($J$6-WEEKDAY($J$6,Start_Day)+(COLUMN(J13)-COLUMN($J$8)+36)),"",$J$6-WEEKDAY($J$6,Start_Day)+(COLUMN(J13)-COLUMN($J$8)+36))</f>
        <v/>
      </c>
      <c r="K13" s="40" t="str">
        <f t="shared" si="11"/>
        <v/>
      </c>
      <c r="L13" s="40" t="str">
        <f t="shared" si="11"/>
        <v/>
      </c>
      <c r="M13" s="40" t="str">
        <f t="shared" si="11"/>
        <v/>
      </c>
      <c r="N13" s="40" t="str">
        <f t="shared" si="11"/>
        <v/>
      </c>
      <c r="O13" s="40" t="str">
        <f t="shared" si="11"/>
        <v/>
      </c>
      <c r="P13" s="71" t="str">
        <f t="shared" si="11"/>
        <v/>
      </c>
      <c r="Q13" s="48"/>
      <c r="R13" s="64"/>
      <c r="S13" s="43"/>
      <c r="T13" s="43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65"/>
      <c r="AH13" s="17"/>
      <c r="AI13" s="18"/>
      <c r="AJ13" s="16"/>
    </row>
    <row r="14" spans="1:38" ht="18" customHeight="1" x14ac:dyDescent="0.25">
      <c r="B14" s="6"/>
      <c r="C14" s="6"/>
      <c r="D14" s="6"/>
      <c r="E14" s="6"/>
      <c r="F14" s="6"/>
      <c r="G14" s="7"/>
      <c r="H14" s="8"/>
      <c r="I14" s="48"/>
      <c r="J14" s="6"/>
      <c r="K14" s="6"/>
      <c r="L14" s="6"/>
      <c r="M14" s="6"/>
      <c r="N14" s="6"/>
      <c r="O14" s="7"/>
      <c r="P14" s="8"/>
      <c r="Q14" s="48"/>
      <c r="R14" s="64"/>
      <c r="S14" s="43"/>
      <c r="T14" s="43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65"/>
      <c r="AH14" s="20" t="s">
        <v>2</v>
      </c>
      <c r="AI14" s="19"/>
      <c r="AJ14" s="16"/>
    </row>
    <row r="15" spans="1:38" ht="18" customHeight="1" x14ac:dyDescent="0.25">
      <c r="B15" s="59">
        <f>DATE(Year,Month+1,1)</f>
        <v>41671</v>
      </c>
      <c r="C15" s="59"/>
      <c r="D15" s="59"/>
      <c r="E15" s="59"/>
      <c r="F15" s="59"/>
      <c r="G15" s="59"/>
      <c r="H15" s="59"/>
      <c r="I15" s="48"/>
      <c r="J15" s="59">
        <f>DATE(Year,Month+7,1)</f>
        <v>41852</v>
      </c>
      <c r="K15" s="59"/>
      <c r="L15" s="59"/>
      <c r="M15" s="59"/>
      <c r="N15" s="59"/>
      <c r="O15" s="59"/>
      <c r="P15" s="59"/>
      <c r="Q15" s="48"/>
      <c r="R15" s="64"/>
      <c r="S15" s="43"/>
      <c r="T15" s="43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65"/>
      <c r="AH15" s="18"/>
      <c r="AI15" s="18"/>
      <c r="AJ15" s="16"/>
    </row>
    <row r="16" spans="1:38" ht="18" customHeight="1" x14ac:dyDescent="0.25">
      <c r="B16" s="39" t="str">
        <f>IF(Start_Day=2,"Mon","Sun")</f>
        <v>Mon</v>
      </c>
      <c r="C16" s="39" t="str">
        <f>IF(Start_Day=2,"Tue","Mon")</f>
        <v>Tue</v>
      </c>
      <c r="D16" s="39" t="str">
        <f>IF(Start_Day=2,"Wed","Tue")</f>
        <v>Wed</v>
      </c>
      <c r="E16" s="39" t="str">
        <f>IF(Start_Day=2,"Thu","Wed")</f>
        <v>Thu</v>
      </c>
      <c r="F16" s="39" t="str">
        <f>IF(Start_Day=2,"Fri","Thu")</f>
        <v>Fri</v>
      </c>
      <c r="G16" s="39" t="str">
        <f>IF(Start_Day=2,"Sat","Fri")</f>
        <v>Sat</v>
      </c>
      <c r="H16" s="70" t="str">
        <f>IF(Start_Day=2,"Sun","Sat")</f>
        <v>Sun</v>
      </c>
      <c r="I16" s="48"/>
      <c r="J16" s="39" t="str">
        <f>IF(Start_Day=2,"Mon","Sun")</f>
        <v>Mon</v>
      </c>
      <c r="K16" s="39" t="str">
        <f>IF(Start_Day=2,"Tue","Mon")</f>
        <v>Tue</v>
      </c>
      <c r="L16" s="39" t="str">
        <f>IF(Start_Day=2,"Wed","Tue")</f>
        <v>Wed</v>
      </c>
      <c r="M16" s="39" t="str">
        <f>IF(Start_Day=2,"Thu","Wed")</f>
        <v>Thu</v>
      </c>
      <c r="N16" s="39" t="str">
        <f>IF(Start_Day=2,"Fri","Thu")</f>
        <v>Fri</v>
      </c>
      <c r="O16" s="39" t="str">
        <f>IF(Start_Day=2,"Sat","Fri")</f>
        <v>Sat</v>
      </c>
      <c r="P16" s="70" t="str">
        <f>IF(Start_Day=2,"Sun","Sat")</f>
        <v>Sun</v>
      </c>
      <c r="Q16" s="48"/>
      <c r="R16" s="64"/>
      <c r="S16" s="43"/>
      <c r="T16" s="43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65"/>
      <c r="AH16" s="20" t="s">
        <v>4</v>
      </c>
      <c r="AI16" s="19"/>
      <c r="AJ16" s="16"/>
    </row>
    <row r="17" spans="2:36" ht="18" customHeight="1" x14ac:dyDescent="0.25">
      <c r="B17" s="40" t="str">
        <f>IF(MONTH($B$15)&lt;&gt;MONTH($B$15-WEEKDAY($B$15,Start_Day)+(COLUMN(B17)-COLUMN($B$17)+1)),"",$B$15-WEEKDAY($B$15,Start_Day)+(COLUMN(B17)-COLUMN($B$17)+1))</f>
        <v/>
      </c>
      <c r="C17" s="40" t="str">
        <f t="shared" ref="C17:H17" si="12">IF(MONTH($B$15)&lt;&gt;MONTH($B$15-WEEKDAY($B$15,Start_Day)+(COLUMN(C17)-COLUMN($B$17)+1)),"",$B$15-WEEKDAY($B$15,Start_Day)+(COLUMN(C17)-COLUMN($B$17)+1))</f>
        <v/>
      </c>
      <c r="D17" s="40" t="str">
        <f t="shared" si="12"/>
        <v/>
      </c>
      <c r="E17" s="40" t="str">
        <f t="shared" si="12"/>
        <v/>
      </c>
      <c r="F17" s="40" t="str">
        <f t="shared" si="12"/>
        <v/>
      </c>
      <c r="G17" s="40">
        <f t="shared" si="12"/>
        <v>41671</v>
      </c>
      <c r="H17" s="71">
        <f t="shared" si="12"/>
        <v>41672</v>
      </c>
      <c r="I17" s="48"/>
      <c r="J17" s="40" t="str">
        <f t="shared" ref="J17:P17" si="13">IF(MONTH($J$15)&lt;&gt;MONTH($J$15-WEEKDAY($J$15,Start_Day)+(COLUMN(J17)-COLUMN($J$17)+1)),"",$J$15-WEEKDAY($J$15,Start_Day)+(COLUMN(J17)-COLUMN($J$17)+1))</f>
        <v/>
      </c>
      <c r="K17" s="40" t="str">
        <f t="shared" si="13"/>
        <v/>
      </c>
      <c r="L17" s="40" t="str">
        <f t="shared" si="13"/>
        <v/>
      </c>
      <c r="M17" s="40" t="str">
        <f t="shared" si="13"/>
        <v/>
      </c>
      <c r="N17" s="40">
        <f t="shared" si="13"/>
        <v>41852</v>
      </c>
      <c r="O17" s="40">
        <f t="shared" si="13"/>
        <v>41853</v>
      </c>
      <c r="P17" s="71">
        <f t="shared" si="13"/>
        <v>41854</v>
      </c>
      <c r="Q17" s="48"/>
      <c r="R17" s="64"/>
      <c r="S17" s="43"/>
      <c r="T17" s="43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65"/>
      <c r="AH17" s="16"/>
      <c r="AI17" s="16"/>
      <c r="AJ17" s="16"/>
    </row>
    <row r="18" spans="2:36" ht="18" customHeight="1" x14ac:dyDescent="0.25">
      <c r="B18" s="40">
        <f t="shared" ref="B18:H18" si="14">IF(MONTH($B$15)&lt;&gt;MONTH($B$15-WEEKDAY($B$15,Start_Day)+(COLUMN(B18)-COLUMN($B$17)+8)),"",$B$15-WEEKDAY($B$15,Start_Day)+(COLUMN(B18)-COLUMN($B$17)+8))</f>
        <v>41673</v>
      </c>
      <c r="C18" s="40">
        <f t="shared" si="14"/>
        <v>41674</v>
      </c>
      <c r="D18" s="40">
        <f t="shared" si="14"/>
        <v>41675</v>
      </c>
      <c r="E18" s="40">
        <f t="shared" si="14"/>
        <v>41676</v>
      </c>
      <c r="F18" s="40">
        <f t="shared" si="14"/>
        <v>41677</v>
      </c>
      <c r="G18" s="40">
        <f t="shared" si="14"/>
        <v>41678</v>
      </c>
      <c r="H18" s="71">
        <f t="shared" si="14"/>
        <v>41679</v>
      </c>
      <c r="I18" s="48"/>
      <c r="J18" s="40">
        <f t="shared" ref="J18:P18" si="15">IF(MONTH($J$15)&lt;&gt;MONTH($J$15-WEEKDAY($J$15,Start_Day)+(COLUMN(J18)-COLUMN($J$17)+8)),"",$J$15-WEEKDAY($J$15,Start_Day)+(COLUMN(J18)-COLUMN($J$17)+8))</f>
        <v>41855</v>
      </c>
      <c r="K18" s="40">
        <f t="shared" si="15"/>
        <v>41856</v>
      </c>
      <c r="L18" s="40">
        <f t="shared" si="15"/>
        <v>41857</v>
      </c>
      <c r="M18" s="40">
        <f t="shared" si="15"/>
        <v>41858</v>
      </c>
      <c r="N18" s="40">
        <f t="shared" si="15"/>
        <v>41859</v>
      </c>
      <c r="O18" s="40">
        <f t="shared" si="15"/>
        <v>41860</v>
      </c>
      <c r="P18" s="71">
        <f t="shared" si="15"/>
        <v>41861</v>
      </c>
      <c r="Q18" s="48"/>
      <c r="R18" s="64"/>
      <c r="S18" s="43"/>
      <c r="T18" s="43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65"/>
    </row>
    <row r="19" spans="2:36" ht="18" customHeight="1" x14ac:dyDescent="0.25">
      <c r="B19" s="40">
        <f t="shared" ref="B19:H19" si="16">IF(MONTH($B$15)&lt;&gt;MONTH($B$15-WEEKDAY($B$15,Start_Day)+(COLUMN(B19)-COLUMN($B$17)+15)),"",$B$15-WEEKDAY($B$15,Start_Day)+(COLUMN(B19)-COLUMN($B$17)+15))</f>
        <v>41680</v>
      </c>
      <c r="C19" s="40">
        <f t="shared" si="16"/>
        <v>41681</v>
      </c>
      <c r="D19" s="40">
        <f t="shared" si="16"/>
        <v>41682</v>
      </c>
      <c r="E19" s="40">
        <f t="shared" si="16"/>
        <v>41683</v>
      </c>
      <c r="F19" s="40">
        <f t="shared" si="16"/>
        <v>41684</v>
      </c>
      <c r="G19" s="40">
        <f t="shared" si="16"/>
        <v>41685</v>
      </c>
      <c r="H19" s="71">
        <f t="shared" si="16"/>
        <v>41686</v>
      </c>
      <c r="I19" s="48"/>
      <c r="J19" s="40">
        <f t="shared" ref="J19:P19" si="17">IF(MONTH($J$15)&lt;&gt;MONTH($J$15-WEEKDAY($J$15,Start_Day)+(COLUMN(J19)-COLUMN($J$17)+15)),"",$J$15-WEEKDAY($J$15,Start_Day)+(COLUMN(J19)-COLUMN($J$17)+15))</f>
        <v>41862</v>
      </c>
      <c r="K19" s="40">
        <f t="shared" si="17"/>
        <v>41863</v>
      </c>
      <c r="L19" s="40">
        <f t="shared" si="17"/>
        <v>41864</v>
      </c>
      <c r="M19" s="40">
        <f t="shared" si="17"/>
        <v>41865</v>
      </c>
      <c r="N19" s="40">
        <f t="shared" si="17"/>
        <v>41866</v>
      </c>
      <c r="O19" s="40">
        <f t="shared" si="17"/>
        <v>41867</v>
      </c>
      <c r="P19" s="71">
        <f t="shared" si="17"/>
        <v>41868</v>
      </c>
      <c r="Q19" s="48"/>
      <c r="R19" s="64"/>
      <c r="S19" s="43"/>
      <c r="T19" s="43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65"/>
    </row>
    <row r="20" spans="2:36" ht="18" customHeight="1" x14ac:dyDescent="0.25">
      <c r="B20" s="40">
        <f t="shared" ref="B20:H20" si="18">IF(MONTH($B$15)&lt;&gt;MONTH($B$15-WEEKDAY($B$15,Start_Day)+(COLUMN(B20)-COLUMN($B$17)+22)),"",$B$15-WEEKDAY($B$15,Start_Day)+(COLUMN(B20)-COLUMN($B$17)+22))</f>
        <v>41687</v>
      </c>
      <c r="C20" s="40">
        <f t="shared" si="18"/>
        <v>41688</v>
      </c>
      <c r="D20" s="40">
        <f t="shared" si="18"/>
        <v>41689</v>
      </c>
      <c r="E20" s="40">
        <f t="shared" si="18"/>
        <v>41690</v>
      </c>
      <c r="F20" s="40">
        <f t="shared" si="18"/>
        <v>41691</v>
      </c>
      <c r="G20" s="40">
        <f t="shared" si="18"/>
        <v>41692</v>
      </c>
      <c r="H20" s="71">
        <f t="shared" si="18"/>
        <v>41693</v>
      </c>
      <c r="I20" s="48"/>
      <c r="J20" s="40">
        <f t="shared" ref="J20:P20" si="19">IF(MONTH($J$15)&lt;&gt;MONTH($J$15-WEEKDAY($J$15,Start_Day)+(COLUMN(J20)-COLUMN($J$17)+22)),"",$J$15-WEEKDAY($J$15,Start_Day)+(COLUMN(J20)-COLUMN($J$17)+22))</f>
        <v>41869</v>
      </c>
      <c r="K20" s="40">
        <f t="shared" si="19"/>
        <v>41870</v>
      </c>
      <c r="L20" s="40">
        <f t="shared" si="19"/>
        <v>41871</v>
      </c>
      <c r="M20" s="40">
        <f t="shared" si="19"/>
        <v>41872</v>
      </c>
      <c r="N20" s="40">
        <f t="shared" si="19"/>
        <v>41873</v>
      </c>
      <c r="O20" s="40">
        <f t="shared" si="19"/>
        <v>41874</v>
      </c>
      <c r="P20" s="71">
        <f t="shared" si="19"/>
        <v>41875</v>
      </c>
      <c r="Q20" s="48"/>
      <c r="R20" s="64"/>
      <c r="S20" s="43"/>
      <c r="T20" s="43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65"/>
    </row>
    <row r="21" spans="2:36" ht="18" customHeight="1" x14ac:dyDescent="0.25">
      <c r="B21" s="40">
        <f t="shared" ref="B21:H21" si="20">IF(MONTH($B$15)&lt;&gt;MONTH($B$15-WEEKDAY($B$15,Start_Day)+(COLUMN(B21)-COLUMN($B$17)+29)),"",$B$15-WEEKDAY($B$15,Start_Day)+(COLUMN(B21)-COLUMN($B$17)+29))</f>
        <v>41694</v>
      </c>
      <c r="C21" s="40">
        <f t="shared" si="20"/>
        <v>41695</v>
      </c>
      <c r="D21" s="40">
        <f t="shared" si="20"/>
        <v>41696</v>
      </c>
      <c r="E21" s="40">
        <f t="shared" si="20"/>
        <v>41697</v>
      </c>
      <c r="F21" s="40">
        <f t="shared" si="20"/>
        <v>41698</v>
      </c>
      <c r="G21" s="40" t="str">
        <f t="shared" si="20"/>
        <v/>
      </c>
      <c r="H21" s="71" t="str">
        <f t="shared" si="20"/>
        <v/>
      </c>
      <c r="I21" s="48"/>
      <c r="J21" s="40">
        <f t="shared" ref="J21:P21" si="21">IF(MONTH($J$15)&lt;&gt;MONTH($J$15-WEEKDAY($J$15,Start_Day)+(COLUMN(J21)-COLUMN($J$17)+29)),"",$J$15-WEEKDAY($J$15,Start_Day)+(COLUMN(J21)-COLUMN($J$17)+29))</f>
        <v>41876</v>
      </c>
      <c r="K21" s="40">
        <f t="shared" si="21"/>
        <v>41877</v>
      </c>
      <c r="L21" s="40">
        <f t="shared" si="21"/>
        <v>41878</v>
      </c>
      <c r="M21" s="40">
        <f t="shared" si="21"/>
        <v>41879</v>
      </c>
      <c r="N21" s="40">
        <f t="shared" si="21"/>
        <v>41880</v>
      </c>
      <c r="O21" s="40">
        <f t="shared" si="21"/>
        <v>41881</v>
      </c>
      <c r="P21" s="71">
        <f t="shared" si="21"/>
        <v>41882</v>
      </c>
      <c r="Q21" s="48"/>
      <c r="R21" s="64"/>
      <c r="S21" s="43"/>
      <c r="T21" s="43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65"/>
    </row>
    <row r="22" spans="2:36" ht="18" customHeight="1" x14ac:dyDescent="0.25">
      <c r="B22" s="40" t="str">
        <f t="shared" ref="B22:H22" si="22">IF(MONTH($B$15)&lt;&gt;MONTH($B$15-WEEKDAY($B$15,Start_Day)+(COLUMN(B22)-COLUMN($B$17)+36)),"",$B$15-WEEKDAY($B$15,Start_Day)+(COLUMN(B22)-COLUMN($B$17)+36))</f>
        <v/>
      </c>
      <c r="C22" s="40" t="str">
        <f t="shared" si="22"/>
        <v/>
      </c>
      <c r="D22" s="40" t="str">
        <f t="shared" si="22"/>
        <v/>
      </c>
      <c r="E22" s="40" t="str">
        <f t="shared" si="22"/>
        <v/>
      </c>
      <c r="F22" s="40" t="str">
        <f t="shared" si="22"/>
        <v/>
      </c>
      <c r="G22" s="40" t="str">
        <f t="shared" si="22"/>
        <v/>
      </c>
      <c r="H22" s="71" t="str">
        <f t="shared" si="22"/>
        <v/>
      </c>
      <c r="I22" s="48"/>
      <c r="J22" s="40" t="str">
        <f t="shared" ref="J22:P22" si="23">IF(MONTH($J$15)&lt;&gt;MONTH($J$15-WEEKDAY($J$15,Start_Day)+(COLUMN(J22)-COLUMN($J$17)+36)),"",$J$15-WEEKDAY($J$15,Start_Day)+(COLUMN(J22)-COLUMN($J$17)+36))</f>
        <v/>
      </c>
      <c r="K22" s="40" t="str">
        <f t="shared" si="23"/>
        <v/>
      </c>
      <c r="L22" s="40" t="str">
        <f t="shared" si="23"/>
        <v/>
      </c>
      <c r="M22" s="40" t="str">
        <f t="shared" si="23"/>
        <v/>
      </c>
      <c r="N22" s="40" t="str">
        <f t="shared" si="23"/>
        <v/>
      </c>
      <c r="O22" s="40" t="str">
        <f t="shared" si="23"/>
        <v/>
      </c>
      <c r="P22" s="71" t="str">
        <f t="shared" si="23"/>
        <v/>
      </c>
      <c r="Q22" s="48"/>
      <c r="R22" s="64"/>
      <c r="S22" s="43"/>
      <c r="T22" s="43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65"/>
    </row>
    <row r="23" spans="2:36" ht="18" customHeight="1" x14ac:dyDescent="0.25">
      <c r="B23" s="6"/>
      <c r="C23" s="6"/>
      <c r="D23" s="6"/>
      <c r="E23" s="6"/>
      <c r="F23" s="6"/>
      <c r="G23" s="7"/>
      <c r="H23" s="8"/>
      <c r="I23" s="48"/>
      <c r="J23" s="6"/>
      <c r="K23" s="6"/>
      <c r="L23" s="6"/>
      <c r="M23" s="6"/>
      <c r="N23" s="6"/>
      <c r="O23" s="7"/>
      <c r="P23" s="8"/>
      <c r="Q23" s="48"/>
      <c r="R23" s="64"/>
      <c r="S23" s="43"/>
      <c r="T23" s="43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65"/>
    </row>
    <row r="24" spans="2:36" ht="18" customHeight="1" x14ac:dyDescent="0.25">
      <c r="B24" s="59">
        <f>DATE(Year,Month+2,1)</f>
        <v>41699</v>
      </c>
      <c r="C24" s="59"/>
      <c r="D24" s="59"/>
      <c r="E24" s="59"/>
      <c r="F24" s="59"/>
      <c r="G24" s="59"/>
      <c r="H24" s="59"/>
      <c r="I24" s="48"/>
      <c r="J24" s="59">
        <f>DATE(Year,Month+8,1)</f>
        <v>41883</v>
      </c>
      <c r="K24" s="59"/>
      <c r="L24" s="59"/>
      <c r="M24" s="59"/>
      <c r="N24" s="59"/>
      <c r="O24" s="59"/>
      <c r="P24" s="59"/>
      <c r="Q24" s="48"/>
      <c r="R24" s="64"/>
      <c r="S24" s="43"/>
      <c r="T24" s="43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65"/>
    </row>
    <row r="25" spans="2:36" ht="18" customHeight="1" x14ac:dyDescent="0.25">
      <c r="B25" s="39" t="str">
        <f>IF(Start_Day=2,"Mon","Sun")</f>
        <v>Mon</v>
      </c>
      <c r="C25" s="39" t="str">
        <f>IF(Start_Day=2,"Tue","Mon")</f>
        <v>Tue</v>
      </c>
      <c r="D25" s="39" t="str">
        <f>IF(Start_Day=2,"Wed","Tue")</f>
        <v>Wed</v>
      </c>
      <c r="E25" s="39" t="str">
        <f>IF(Start_Day=2,"Thu","Wed")</f>
        <v>Thu</v>
      </c>
      <c r="F25" s="39" t="str">
        <f>IF(Start_Day=2,"Fri","Thu")</f>
        <v>Fri</v>
      </c>
      <c r="G25" s="39" t="str">
        <f>IF(Start_Day=2,"Sat","Fri")</f>
        <v>Sat</v>
      </c>
      <c r="H25" s="70" t="str">
        <f>IF(Start_Day=2,"Sun","Sat")</f>
        <v>Sun</v>
      </c>
      <c r="I25" s="48"/>
      <c r="J25" s="39" t="str">
        <f>IF(Start_Day=2,"Mon","Sun")</f>
        <v>Mon</v>
      </c>
      <c r="K25" s="39" t="str">
        <f>IF(Start_Day=2,"Tue","Mon")</f>
        <v>Tue</v>
      </c>
      <c r="L25" s="39" t="str">
        <f>IF(Start_Day=2,"Wed","Tue")</f>
        <v>Wed</v>
      </c>
      <c r="M25" s="39" t="str">
        <f>IF(Start_Day=2,"Thu","Wed")</f>
        <v>Thu</v>
      </c>
      <c r="N25" s="39" t="str">
        <f>IF(Start_Day=2,"Fri","Thu")</f>
        <v>Fri</v>
      </c>
      <c r="O25" s="39" t="str">
        <f>IF(Start_Day=2,"Sat","Fri")</f>
        <v>Sat</v>
      </c>
      <c r="P25" s="70" t="str">
        <f>IF(Start_Day=2,"Sun","Sat")</f>
        <v>Sun</v>
      </c>
      <c r="Q25" s="48"/>
      <c r="R25" s="64"/>
      <c r="S25" s="43"/>
      <c r="T25" s="43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65"/>
    </row>
    <row r="26" spans="2:36" ht="18" customHeight="1" x14ac:dyDescent="0.25">
      <c r="B26" s="40" t="str">
        <f>IF(MONTH($B$24)&lt;&gt;MONTH($B$24-WEEKDAY($B$24,Start_Day)+(COLUMN(B26)-COLUMN($B$26)+1)),"",$B$24-WEEKDAY($B$24,Start_Day)+(COLUMN(B26)-COLUMN($B$26)+1))</f>
        <v/>
      </c>
      <c r="C26" s="40" t="str">
        <f t="shared" ref="C26:H26" si="24">IF(MONTH($B$24)&lt;&gt;MONTH($B$24-WEEKDAY($B$24,Start_Day)+(COLUMN(C26)-COLUMN($B$26)+1)),"",$B$24-WEEKDAY($B$24,Start_Day)+(COLUMN(C26)-COLUMN($B$26)+1))</f>
        <v/>
      </c>
      <c r="D26" s="40" t="str">
        <f t="shared" si="24"/>
        <v/>
      </c>
      <c r="E26" s="40" t="str">
        <f t="shared" si="24"/>
        <v/>
      </c>
      <c r="F26" s="40" t="str">
        <f t="shared" si="24"/>
        <v/>
      </c>
      <c r="G26" s="40">
        <f t="shared" si="24"/>
        <v>41699</v>
      </c>
      <c r="H26" s="71">
        <f t="shared" si="24"/>
        <v>41700</v>
      </c>
      <c r="I26" s="48"/>
      <c r="J26" s="40">
        <f t="shared" ref="J26:P26" si="25">IF(MONTH($J$24)&lt;&gt;MONTH($J$24-WEEKDAY($J$24,Start_Day)+(COLUMN(J26)-COLUMN($J$26)+1)),"",$J$24-WEEKDAY($J$24,Start_Day)+(COLUMN(J26)-COLUMN($J$26)+1))</f>
        <v>41883</v>
      </c>
      <c r="K26" s="40">
        <f t="shared" si="25"/>
        <v>41884</v>
      </c>
      <c r="L26" s="40">
        <f t="shared" si="25"/>
        <v>41885</v>
      </c>
      <c r="M26" s="40">
        <f t="shared" si="25"/>
        <v>41886</v>
      </c>
      <c r="N26" s="40">
        <f t="shared" si="25"/>
        <v>41887</v>
      </c>
      <c r="O26" s="40">
        <f t="shared" si="25"/>
        <v>41888</v>
      </c>
      <c r="P26" s="71">
        <f t="shared" si="25"/>
        <v>41889</v>
      </c>
      <c r="Q26" s="48"/>
      <c r="R26" s="64"/>
      <c r="S26" s="43"/>
      <c r="T26" s="43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65"/>
    </row>
    <row r="27" spans="2:36" ht="18" customHeight="1" x14ac:dyDescent="0.25">
      <c r="B27" s="40">
        <f t="shared" ref="B27:H27" si="26">IF(MONTH($B$24)&lt;&gt;MONTH($B$24-WEEKDAY($B$24,Start_Day)+(COLUMN(B27)-COLUMN($B$26)+8)),"",$B$24-WEEKDAY($B$24,Start_Day)+(COLUMN(B27)-COLUMN($B$26)+8))</f>
        <v>41701</v>
      </c>
      <c r="C27" s="40">
        <f t="shared" si="26"/>
        <v>41702</v>
      </c>
      <c r="D27" s="40">
        <f t="shared" si="26"/>
        <v>41703</v>
      </c>
      <c r="E27" s="40">
        <f t="shared" si="26"/>
        <v>41704</v>
      </c>
      <c r="F27" s="40">
        <f t="shared" si="26"/>
        <v>41705</v>
      </c>
      <c r="G27" s="40">
        <f t="shared" si="26"/>
        <v>41706</v>
      </c>
      <c r="H27" s="71">
        <f t="shared" si="26"/>
        <v>41707</v>
      </c>
      <c r="I27" s="48"/>
      <c r="J27" s="40">
        <f t="shared" ref="J27:P27" si="27">IF(MONTH($J$24)&lt;&gt;MONTH($J$24-WEEKDAY($J$24,Start_Day)+(COLUMN(J27)-COLUMN($J$26)+8)),"",$J$24-WEEKDAY($J$24,Start_Day)+(COLUMN(J27)-COLUMN($J$26)+8))</f>
        <v>41890</v>
      </c>
      <c r="K27" s="40">
        <f t="shared" si="27"/>
        <v>41891</v>
      </c>
      <c r="L27" s="40">
        <f t="shared" si="27"/>
        <v>41892</v>
      </c>
      <c r="M27" s="40">
        <f t="shared" si="27"/>
        <v>41893</v>
      </c>
      <c r="N27" s="40">
        <f t="shared" si="27"/>
        <v>41894</v>
      </c>
      <c r="O27" s="40">
        <f t="shared" si="27"/>
        <v>41895</v>
      </c>
      <c r="P27" s="71">
        <f t="shared" si="27"/>
        <v>41896</v>
      </c>
      <c r="Q27" s="48"/>
      <c r="R27" s="64"/>
      <c r="S27" s="43"/>
      <c r="T27" s="43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65"/>
    </row>
    <row r="28" spans="2:36" ht="18" customHeight="1" x14ac:dyDescent="0.25">
      <c r="B28" s="40">
        <f t="shared" ref="B28:H28" si="28">IF(MONTH($B$24)&lt;&gt;MONTH($B$24-WEEKDAY($B$24,Start_Day)+(COLUMN(B28)-COLUMN($B$26)+15)),"",$B$24-WEEKDAY($B$24,Start_Day)+(COLUMN(B28)-COLUMN($B$26)+15))</f>
        <v>41708</v>
      </c>
      <c r="C28" s="40">
        <f t="shared" si="28"/>
        <v>41709</v>
      </c>
      <c r="D28" s="40">
        <f t="shared" si="28"/>
        <v>41710</v>
      </c>
      <c r="E28" s="40">
        <f t="shared" si="28"/>
        <v>41711</v>
      </c>
      <c r="F28" s="40">
        <f t="shared" si="28"/>
        <v>41712</v>
      </c>
      <c r="G28" s="40">
        <f t="shared" si="28"/>
        <v>41713</v>
      </c>
      <c r="H28" s="71">
        <f t="shared" si="28"/>
        <v>41714</v>
      </c>
      <c r="I28" s="48"/>
      <c r="J28" s="40">
        <f t="shared" ref="J28:P28" si="29">IF(MONTH($J$24)&lt;&gt;MONTH($J$24-WEEKDAY($J$24,Start_Day)+(COLUMN(J28)-COLUMN($J$26)+15)),"",$J$24-WEEKDAY($J$24,Start_Day)+(COLUMN(J28)-COLUMN($J$26)+15))</f>
        <v>41897</v>
      </c>
      <c r="K28" s="40">
        <f t="shared" si="29"/>
        <v>41898</v>
      </c>
      <c r="L28" s="40">
        <f t="shared" si="29"/>
        <v>41899</v>
      </c>
      <c r="M28" s="40">
        <f t="shared" si="29"/>
        <v>41900</v>
      </c>
      <c r="N28" s="40">
        <f t="shared" si="29"/>
        <v>41901</v>
      </c>
      <c r="O28" s="40">
        <f t="shared" si="29"/>
        <v>41902</v>
      </c>
      <c r="P28" s="71">
        <f t="shared" si="29"/>
        <v>41903</v>
      </c>
      <c r="Q28" s="48"/>
      <c r="R28" s="64"/>
      <c r="S28" s="43"/>
      <c r="T28" s="43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65"/>
    </row>
    <row r="29" spans="2:36" ht="18" customHeight="1" x14ac:dyDescent="0.25">
      <c r="B29" s="40">
        <f t="shared" ref="B29:H29" si="30">IF(MONTH($B$24)&lt;&gt;MONTH($B$24-WEEKDAY($B$24,Start_Day)+(COLUMN(B29)-COLUMN($B$26)+22)),"",$B$24-WEEKDAY($B$24,Start_Day)+(COLUMN(B29)-COLUMN($B$26)+22))</f>
        <v>41715</v>
      </c>
      <c r="C29" s="40">
        <f t="shared" si="30"/>
        <v>41716</v>
      </c>
      <c r="D29" s="40">
        <f t="shared" si="30"/>
        <v>41717</v>
      </c>
      <c r="E29" s="40">
        <f t="shared" si="30"/>
        <v>41718</v>
      </c>
      <c r="F29" s="40">
        <f t="shared" si="30"/>
        <v>41719</v>
      </c>
      <c r="G29" s="40">
        <f t="shared" si="30"/>
        <v>41720</v>
      </c>
      <c r="H29" s="71">
        <f t="shared" si="30"/>
        <v>41721</v>
      </c>
      <c r="I29" s="48"/>
      <c r="J29" s="40">
        <f t="shared" ref="J29:P29" si="31">IF(MONTH($J$24)&lt;&gt;MONTH($J$24-WEEKDAY($J$24,Start_Day)+(COLUMN(J29)-COLUMN($J$26)+22)),"",$J$24-WEEKDAY($J$24,Start_Day)+(COLUMN(J29)-COLUMN($J$26)+22))</f>
        <v>41904</v>
      </c>
      <c r="K29" s="40">
        <f t="shared" si="31"/>
        <v>41905</v>
      </c>
      <c r="L29" s="40">
        <f t="shared" si="31"/>
        <v>41906</v>
      </c>
      <c r="M29" s="40">
        <f t="shared" si="31"/>
        <v>41907</v>
      </c>
      <c r="N29" s="40">
        <f t="shared" si="31"/>
        <v>41908</v>
      </c>
      <c r="O29" s="40">
        <f t="shared" si="31"/>
        <v>41909</v>
      </c>
      <c r="P29" s="71">
        <f t="shared" si="31"/>
        <v>41910</v>
      </c>
      <c r="Q29" s="48"/>
      <c r="R29" s="64"/>
      <c r="S29" s="43"/>
      <c r="T29" s="43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65"/>
    </row>
    <row r="30" spans="2:36" ht="18" customHeight="1" x14ac:dyDescent="0.25">
      <c r="B30" s="40">
        <f t="shared" ref="B30:H30" si="32">IF(MONTH($B$24)&lt;&gt;MONTH($B$24-WEEKDAY($B$24,Start_Day)+(COLUMN(B30)-COLUMN($B$26)+29)),"",$B$24-WEEKDAY($B$24,Start_Day)+(COLUMN(B30)-COLUMN($B$26)+29))</f>
        <v>41722</v>
      </c>
      <c r="C30" s="40">
        <f t="shared" si="32"/>
        <v>41723</v>
      </c>
      <c r="D30" s="40">
        <f t="shared" si="32"/>
        <v>41724</v>
      </c>
      <c r="E30" s="40">
        <f t="shared" si="32"/>
        <v>41725</v>
      </c>
      <c r="F30" s="40">
        <f t="shared" si="32"/>
        <v>41726</v>
      </c>
      <c r="G30" s="40">
        <f t="shared" si="32"/>
        <v>41727</v>
      </c>
      <c r="H30" s="71">
        <f t="shared" si="32"/>
        <v>41728</v>
      </c>
      <c r="I30" s="48"/>
      <c r="J30" s="40">
        <f t="shared" ref="J30:P30" si="33">IF(MONTH($J$24)&lt;&gt;MONTH($J$24-WEEKDAY($J$24,Start_Day)+(COLUMN(J30)-COLUMN($J$26)+29)),"",$J$24-WEEKDAY($J$24,Start_Day)+(COLUMN(J30)-COLUMN($J$26)+29))</f>
        <v>41911</v>
      </c>
      <c r="K30" s="40">
        <f t="shared" si="33"/>
        <v>41912</v>
      </c>
      <c r="L30" s="40" t="str">
        <f t="shared" si="33"/>
        <v/>
      </c>
      <c r="M30" s="40" t="str">
        <f t="shared" si="33"/>
        <v/>
      </c>
      <c r="N30" s="40" t="str">
        <f t="shared" si="33"/>
        <v/>
      </c>
      <c r="O30" s="40" t="str">
        <f t="shared" si="33"/>
        <v/>
      </c>
      <c r="P30" s="71" t="str">
        <f t="shared" si="33"/>
        <v/>
      </c>
      <c r="Q30" s="48"/>
      <c r="R30" s="64"/>
      <c r="S30" s="43"/>
      <c r="T30" s="43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65"/>
    </row>
    <row r="31" spans="2:36" ht="18" customHeight="1" x14ac:dyDescent="0.25">
      <c r="B31" s="40">
        <f t="shared" ref="B31:H31" si="34">IF(MONTH($B$24)&lt;&gt;MONTH($B$24-WEEKDAY($B$24,Start_Day)+(COLUMN(B31)-COLUMN($B$26)+36)),"",$B$24-WEEKDAY($B$24,Start_Day)+(COLUMN(B31)-COLUMN($B$26)+36))</f>
        <v>41729</v>
      </c>
      <c r="C31" s="40" t="str">
        <f t="shared" si="34"/>
        <v/>
      </c>
      <c r="D31" s="40" t="str">
        <f t="shared" si="34"/>
        <v/>
      </c>
      <c r="E31" s="40" t="str">
        <f t="shared" si="34"/>
        <v/>
      </c>
      <c r="F31" s="40" t="str">
        <f t="shared" si="34"/>
        <v/>
      </c>
      <c r="G31" s="40" t="str">
        <f t="shared" si="34"/>
        <v/>
      </c>
      <c r="H31" s="71" t="str">
        <f t="shared" si="34"/>
        <v/>
      </c>
      <c r="J31" s="40" t="str">
        <f t="shared" ref="J31:P31" si="35">IF(MONTH($J$24)&lt;&gt;MONTH($J$24-WEEKDAY($J$24,Start_Day)+(COLUMN(J31)-COLUMN($J$26)+36)),"",$J$24-WEEKDAY($J$24,Start_Day)+(COLUMN(J31)-COLUMN($J$26)+36))</f>
        <v/>
      </c>
      <c r="K31" s="40" t="str">
        <f t="shared" si="35"/>
        <v/>
      </c>
      <c r="L31" s="40" t="str">
        <f t="shared" si="35"/>
        <v/>
      </c>
      <c r="M31" s="40" t="str">
        <f t="shared" si="35"/>
        <v/>
      </c>
      <c r="N31" s="40" t="str">
        <f t="shared" si="35"/>
        <v/>
      </c>
      <c r="O31" s="40" t="str">
        <f t="shared" si="35"/>
        <v/>
      </c>
      <c r="P31" s="71" t="str">
        <f t="shared" si="35"/>
        <v/>
      </c>
      <c r="R31" s="64"/>
      <c r="S31" s="43"/>
      <c r="T31" s="43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65"/>
    </row>
    <row r="32" spans="2:36" ht="18" customHeight="1" x14ac:dyDescent="0.25">
      <c r="R32" s="64"/>
      <c r="S32" s="43"/>
      <c r="T32" s="43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65"/>
    </row>
    <row r="33" spans="2:31" ht="18" customHeight="1" x14ac:dyDescent="0.25">
      <c r="B33" s="59">
        <f>DATE(Year,Month+3,1)</f>
        <v>41730</v>
      </c>
      <c r="C33" s="59"/>
      <c r="D33" s="59"/>
      <c r="E33" s="59"/>
      <c r="F33" s="59"/>
      <c r="G33" s="59"/>
      <c r="H33" s="59"/>
      <c r="J33" s="59">
        <f>DATE(Year,Month+9,1)</f>
        <v>41913</v>
      </c>
      <c r="K33" s="59"/>
      <c r="L33" s="59"/>
      <c r="M33" s="59"/>
      <c r="N33" s="59"/>
      <c r="O33" s="59"/>
      <c r="P33" s="59"/>
      <c r="R33" s="64"/>
      <c r="S33" s="43"/>
      <c r="T33" s="43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65"/>
    </row>
    <row r="34" spans="2:31" ht="18" customHeight="1" x14ac:dyDescent="0.25">
      <c r="B34" s="39" t="str">
        <f>IF(Start_Day=2,"Mon","Sun")</f>
        <v>Mon</v>
      </c>
      <c r="C34" s="39" t="str">
        <f>IF(Start_Day=2,"Tue","Mon")</f>
        <v>Tue</v>
      </c>
      <c r="D34" s="39" t="str">
        <f>IF(Start_Day=2,"Wed","Tue")</f>
        <v>Wed</v>
      </c>
      <c r="E34" s="39" t="str">
        <f>IF(Start_Day=2,"Thu","Wed")</f>
        <v>Thu</v>
      </c>
      <c r="F34" s="39" t="str">
        <f>IF(Start_Day=2,"Fri","Thu")</f>
        <v>Fri</v>
      </c>
      <c r="G34" s="39" t="str">
        <f>IF(Start_Day=2,"Sat","Fri")</f>
        <v>Sat</v>
      </c>
      <c r="H34" s="70" t="str">
        <f>IF(Start_Day=2,"Sun","Sat")</f>
        <v>Sun</v>
      </c>
      <c r="J34" s="39" t="str">
        <f>IF(Start_Day=2,"Mon","Sun")</f>
        <v>Mon</v>
      </c>
      <c r="K34" s="39" t="str">
        <f>IF(Start_Day=2,"Tue","Mon")</f>
        <v>Tue</v>
      </c>
      <c r="L34" s="39" t="str">
        <f>IF(Start_Day=2,"Wed","Tue")</f>
        <v>Wed</v>
      </c>
      <c r="M34" s="39" t="str">
        <f>IF(Start_Day=2,"Thu","Wed")</f>
        <v>Thu</v>
      </c>
      <c r="N34" s="39" t="str">
        <f>IF(Start_Day=2,"Fri","Thu")</f>
        <v>Fri</v>
      </c>
      <c r="O34" s="39" t="str">
        <f>IF(Start_Day=2,"Sat","Fri")</f>
        <v>Sat</v>
      </c>
      <c r="P34" s="70" t="str">
        <f>IF(Start_Day=2,"Sun","Sat")</f>
        <v>Sun</v>
      </c>
      <c r="R34" s="64"/>
      <c r="S34" s="43"/>
      <c r="T34" s="43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65"/>
    </row>
    <row r="35" spans="2:31" ht="18" customHeight="1" x14ac:dyDescent="0.25">
      <c r="B35" s="40" t="str">
        <f t="shared" ref="B35:H35" si="36">IF(MONTH($B$33)&lt;&gt;MONTH($B$33-WEEKDAY($B$33,Start_Day)+(COLUMN(B35)-COLUMN($B$35)+1)),"",$B$33-WEEKDAY($B$33,Start_Day)+(COLUMN(B35)-COLUMN($B$35)+1))</f>
        <v/>
      </c>
      <c r="C35" s="40">
        <f t="shared" si="36"/>
        <v>41730</v>
      </c>
      <c r="D35" s="40">
        <f t="shared" si="36"/>
        <v>41731</v>
      </c>
      <c r="E35" s="40">
        <f t="shared" si="36"/>
        <v>41732</v>
      </c>
      <c r="F35" s="40">
        <f t="shared" si="36"/>
        <v>41733</v>
      </c>
      <c r="G35" s="40">
        <f t="shared" si="36"/>
        <v>41734</v>
      </c>
      <c r="H35" s="71">
        <f t="shared" si="36"/>
        <v>41735</v>
      </c>
      <c r="J35" s="40" t="str">
        <f t="shared" ref="J35:P35" si="37">IF(MONTH($J$33)&lt;&gt;MONTH($J$33-WEEKDAY($J$33,Start_Day)+(COLUMN(J35)-COLUMN($J$35)+1)),"",$J$33-WEEKDAY($J$33,Start_Day)+(COLUMN(J35)-COLUMN($J$35)+1))</f>
        <v/>
      </c>
      <c r="K35" s="40" t="str">
        <f t="shared" si="37"/>
        <v/>
      </c>
      <c r="L35" s="40">
        <f t="shared" si="37"/>
        <v>41913</v>
      </c>
      <c r="M35" s="40">
        <f t="shared" si="37"/>
        <v>41914</v>
      </c>
      <c r="N35" s="40">
        <f t="shared" si="37"/>
        <v>41915</v>
      </c>
      <c r="O35" s="40">
        <f t="shared" si="37"/>
        <v>41916</v>
      </c>
      <c r="P35" s="71">
        <f t="shared" si="37"/>
        <v>41917</v>
      </c>
      <c r="R35" s="64"/>
      <c r="S35" s="43"/>
      <c r="T35" s="43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65"/>
    </row>
    <row r="36" spans="2:31" ht="18" customHeight="1" x14ac:dyDescent="0.25">
      <c r="B36" s="40">
        <f t="shared" ref="B36:H36" si="38">IF(MONTH($B$33)&lt;&gt;MONTH($B$33-WEEKDAY($B$33,Start_Day)+(COLUMN(B36)-COLUMN($B$35)+8)),"",$B$33-WEEKDAY($B$33,Start_Day)+(COLUMN(B36)-COLUMN($B$35)+8))</f>
        <v>41736</v>
      </c>
      <c r="C36" s="40">
        <f t="shared" si="38"/>
        <v>41737</v>
      </c>
      <c r="D36" s="40">
        <f t="shared" si="38"/>
        <v>41738</v>
      </c>
      <c r="E36" s="40">
        <f t="shared" si="38"/>
        <v>41739</v>
      </c>
      <c r="F36" s="40">
        <f t="shared" si="38"/>
        <v>41740</v>
      </c>
      <c r="G36" s="40">
        <f t="shared" si="38"/>
        <v>41741</v>
      </c>
      <c r="H36" s="71">
        <f t="shared" si="38"/>
        <v>41742</v>
      </c>
      <c r="J36" s="40">
        <f t="shared" ref="J36:P36" si="39">IF(MONTH($J$33)&lt;&gt;MONTH($J$33-WEEKDAY($J$33,Start_Day)+(COLUMN(J36)-COLUMN($J$35)+8)),"",$J$33-WEEKDAY($J$33,Start_Day)+(COLUMN(J36)-COLUMN($J$35)+8))</f>
        <v>41918</v>
      </c>
      <c r="K36" s="40">
        <f t="shared" si="39"/>
        <v>41919</v>
      </c>
      <c r="L36" s="40">
        <f t="shared" si="39"/>
        <v>41920</v>
      </c>
      <c r="M36" s="40">
        <f t="shared" si="39"/>
        <v>41921</v>
      </c>
      <c r="N36" s="40">
        <f t="shared" si="39"/>
        <v>41922</v>
      </c>
      <c r="O36" s="40">
        <f t="shared" si="39"/>
        <v>41923</v>
      </c>
      <c r="P36" s="71">
        <f t="shared" si="39"/>
        <v>41924</v>
      </c>
      <c r="R36" s="64"/>
      <c r="S36" s="43"/>
      <c r="T36" s="43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65"/>
    </row>
    <row r="37" spans="2:31" ht="18" customHeight="1" x14ac:dyDescent="0.25">
      <c r="B37" s="40">
        <f t="shared" ref="B37:H37" si="40">IF(MONTH($B$33)&lt;&gt;MONTH($B$33-WEEKDAY($B$33,Start_Day)+(COLUMN(B37)-COLUMN($B$35)+15)),"",$B$33-WEEKDAY($B$33,Start_Day)+(COLUMN(B37)-COLUMN($B$35)+15))</f>
        <v>41743</v>
      </c>
      <c r="C37" s="40">
        <f t="shared" si="40"/>
        <v>41744</v>
      </c>
      <c r="D37" s="40">
        <f t="shared" si="40"/>
        <v>41745</v>
      </c>
      <c r="E37" s="40">
        <f t="shared" si="40"/>
        <v>41746</v>
      </c>
      <c r="F37" s="40">
        <f t="shared" si="40"/>
        <v>41747</v>
      </c>
      <c r="G37" s="40">
        <f t="shared" si="40"/>
        <v>41748</v>
      </c>
      <c r="H37" s="71">
        <f t="shared" si="40"/>
        <v>41749</v>
      </c>
      <c r="J37" s="40">
        <f t="shared" ref="J37:P37" si="41">IF(MONTH($J$33)&lt;&gt;MONTH($J$33-WEEKDAY($J$33,Start_Day)+(COLUMN(J37)-COLUMN($J$35)+15)),"",$J$33-WEEKDAY($J$33,Start_Day)+(COLUMN(J37)-COLUMN($J$35)+15))</f>
        <v>41925</v>
      </c>
      <c r="K37" s="40">
        <f t="shared" si="41"/>
        <v>41926</v>
      </c>
      <c r="L37" s="40">
        <f t="shared" si="41"/>
        <v>41927</v>
      </c>
      <c r="M37" s="40">
        <f t="shared" si="41"/>
        <v>41928</v>
      </c>
      <c r="N37" s="40">
        <f t="shared" si="41"/>
        <v>41929</v>
      </c>
      <c r="O37" s="40">
        <f t="shared" si="41"/>
        <v>41930</v>
      </c>
      <c r="P37" s="71">
        <f t="shared" si="41"/>
        <v>41931</v>
      </c>
      <c r="R37" s="64"/>
      <c r="S37" s="43"/>
      <c r="T37" s="43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65"/>
    </row>
    <row r="38" spans="2:31" ht="18" customHeight="1" x14ac:dyDescent="0.25">
      <c r="B38" s="40">
        <f t="shared" ref="B38:H38" si="42">IF(MONTH($B$33)&lt;&gt;MONTH($B$33-WEEKDAY($B$33,Start_Day)+(COLUMN(B38)-COLUMN($B$35)+22)),"",$B$33-WEEKDAY($B$33,Start_Day)+(COLUMN(B38)-COLUMN($B$35)+22))</f>
        <v>41750</v>
      </c>
      <c r="C38" s="40">
        <f t="shared" si="42"/>
        <v>41751</v>
      </c>
      <c r="D38" s="40">
        <f t="shared" si="42"/>
        <v>41752</v>
      </c>
      <c r="E38" s="40">
        <f t="shared" si="42"/>
        <v>41753</v>
      </c>
      <c r="F38" s="40">
        <f t="shared" si="42"/>
        <v>41754</v>
      </c>
      <c r="G38" s="40">
        <f t="shared" si="42"/>
        <v>41755</v>
      </c>
      <c r="H38" s="71">
        <f t="shared" si="42"/>
        <v>41756</v>
      </c>
      <c r="J38" s="40">
        <f t="shared" ref="J38:P38" si="43">IF(MONTH($J$33)&lt;&gt;MONTH($J$33-WEEKDAY($J$33,Start_Day)+(COLUMN(J38)-COLUMN($J$35)+22)),"",$J$33-WEEKDAY($J$33,Start_Day)+(COLUMN(J38)-COLUMN($J$35)+22))</f>
        <v>41932</v>
      </c>
      <c r="K38" s="40">
        <f t="shared" si="43"/>
        <v>41933</v>
      </c>
      <c r="L38" s="40">
        <f t="shared" si="43"/>
        <v>41934</v>
      </c>
      <c r="M38" s="40">
        <f t="shared" si="43"/>
        <v>41935</v>
      </c>
      <c r="N38" s="40">
        <f t="shared" si="43"/>
        <v>41936</v>
      </c>
      <c r="O38" s="40">
        <f t="shared" si="43"/>
        <v>41937</v>
      </c>
      <c r="P38" s="71">
        <f t="shared" si="43"/>
        <v>41938</v>
      </c>
      <c r="R38" s="64"/>
      <c r="S38" s="43"/>
      <c r="T38" s="43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65"/>
    </row>
    <row r="39" spans="2:31" ht="18" customHeight="1" x14ac:dyDescent="0.25">
      <c r="B39" s="40">
        <f t="shared" ref="B39:H39" si="44">IF(MONTH($B$33)&lt;&gt;MONTH($B$33-WEEKDAY($B$33,Start_Day)+(COLUMN(B39)-COLUMN($B$35)+29)),"",$B$33-WEEKDAY($B$33,Start_Day)+(COLUMN(B39)-COLUMN($B$35)+29))</f>
        <v>41757</v>
      </c>
      <c r="C39" s="40">
        <f t="shared" si="44"/>
        <v>41758</v>
      </c>
      <c r="D39" s="40">
        <f t="shared" si="44"/>
        <v>41759</v>
      </c>
      <c r="E39" s="40" t="str">
        <f t="shared" si="44"/>
        <v/>
      </c>
      <c r="F39" s="40" t="str">
        <f t="shared" si="44"/>
        <v/>
      </c>
      <c r="G39" s="40" t="str">
        <f t="shared" si="44"/>
        <v/>
      </c>
      <c r="H39" s="71" t="str">
        <f t="shared" si="44"/>
        <v/>
      </c>
      <c r="J39" s="40">
        <f t="shared" ref="J39:P39" si="45">IF(MONTH($J$33)&lt;&gt;MONTH($J$33-WEEKDAY($J$33,Start_Day)+(COLUMN(J39)-COLUMN($J$35)+29)),"",$J$33-WEEKDAY($J$33,Start_Day)+(COLUMN(J39)-COLUMN($J$35)+29))</f>
        <v>41939</v>
      </c>
      <c r="K39" s="40">
        <f t="shared" si="45"/>
        <v>41940</v>
      </c>
      <c r="L39" s="40">
        <f t="shared" si="45"/>
        <v>41941</v>
      </c>
      <c r="M39" s="40">
        <f t="shared" si="45"/>
        <v>41942</v>
      </c>
      <c r="N39" s="40">
        <f t="shared" si="45"/>
        <v>41943</v>
      </c>
      <c r="O39" s="40" t="str">
        <f t="shared" si="45"/>
        <v/>
      </c>
      <c r="P39" s="71" t="str">
        <f t="shared" si="45"/>
        <v/>
      </c>
      <c r="R39" s="64"/>
      <c r="S39" s="43"/>
      <c r="T39" s="43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65"/>
    </row>
    <row r="40" spans="2:31" ht="18" customHeight="1" x14ac:dyDescent="0.25">
      <c r="B40" s="40" t="str">
        <f t="shared" ref="B40:H40" si="46">IF(MONTH($B$33)&lt;&gt;MONTH($B$33-WEEKDAY($B$33,Start_Day)+(COLUMN(B40)-COLUMN($B$35)+36)),"",$B$33-WEEKDAY($B$33,Start_Day)+(COLUMN(B40)-COLUMN($B$35)+36))</f>
        <v/>
      </c>
      <c r="C40" s="40" t="str">
        <f t="shared" si="46"/>
        <v/>
      </c>
      <c r="D40" s="40" t="str">
        <f t="shared" si="46"/>
        <v/>
      </c>
      <c r="E40" s="40" t="str">
        <f t="shared" si="46"/>
        <v/>
      </c>
      <c r="F40" s="40" t="str">
        <f t="shared" si="46"/>
        <v/>
      </c>
      <c r="G40" s="40" t="str">
        <f t="shared" si="46"/>
        <v/>
      </c>
      <c r="H40" s="71" t="str">
        <f t="shared" si="46"/>
        <v/>
      </c>
      <c r="J40" s="40" t="str">
        <f t="shared" ref="J40:P40" si="47">IF(MONTH($J$33)&lt;&gt;MONTH($J$33-WEEKDAY($J$33,Start_Day)+(COLUMN(J40)-COLUMN($J$35)+36)),"",$J$33-WEEKDAY($J$33,Start_Day)+(COLUMN(J40)-COLUMN($J$35)+36))</f>
        <v/>
      </c>
      <c r="K40" s="40" t="str">
        <f t="shared" si="47"/>
        <v/>
      </c>
      <c r="L40" s="40" t="str">
        <f t="shared" si="47"/>
        <v/>
      </c>
      <c r="M40" s="40" t="str">
        <f t="shared" si="47"/>
        <v/>
      </c>
      <c r="N40" s="40" t="str">
        <f t="shared" si="47"/>
        <v/>
      </c>
      <c r="O40" s="40" t="str">
        <f t="shared" si="47"/>
        <v/>
      </c>
      <c r="P40" s="71" t="str">
        <f t="shared" si="47"/>
        <v/>
      </c>
      <c r="R40" s="64"/>
      <c r="S40" s="43"/>
      <c r="T40" s="43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65"/>
    </row>
    <row r="41" spans="2:31" ht="18" customHeight="1" x14ac:dyDescent="0.25">
      <c r="J41" s="6"/>
      <c r="K41" s="6"/>
      <c r="L41" s="6"/>
      <c r="M41" s="6"/>
      <c r="N41" s="6"/>
      <c r="O41" s="7"/>
      <c r="P41" s="8"/>
      <c r="R41" s="64"/>
      <c r="S41" s="43"/>
      <c r="T41" s="43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65"/>
    </row>
    <row r="42" spans="2:31" ht="18" customHeight="1" x14ac:dyDescent="0.25">
      <c r="B42" s="59">
        <f>DATE(Year,Month+4,1)</f>
        <v>41760</v>
      </c>
      <c r="C42" s="59"/>
      <c r="D42" s="59"/>
      <c r="E42" s="59"/>
      <c r="F42" s="59"/>
      <c r="G42" s="59"/>
      <c r="H42" s="59"/>
      <c r="J42" s="59">
        <f>DATE(Year,Month+10,1)</f>
        <v>41944</v>
      </c>
      <c r="K42" s="59"/>
      <c r="L42" s="59"/>
      <c r="M42" s="59"/>
      <c r="N42" s="59"/>
      <c r="O42" s="59"/>
      <c r="P42" s="59"/>
      <c r="R42" s="64"/>
      <c r="S42" s="43"/>
      <c r="T42" s="43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65"/>
    </row>
    <row r="43" spans="2:31" ht="18" customHeight="1" x14ac:dyDescent="0.25">
      <c r="B43" s="39" t="str">
        <f>IF(Start_Day=2,"Mon","Sun")</f>
        <v>Mon</v>
      </c>
      <c r="C43" s="39" t="str">
        <f>IF(Start_Day=2,"Tue","Mon")</f>
        <v>Tue</v>
      </c>
      <c r="D43" s="39" t="str">
        <f>IF(Start_Day=2,"Wed","Tue")</f>
        <v>Wed</v>
      </c>
      <c r="E43" s="39" t="str">
        <f>IF(Start_Day=2,"Thu","Wed")</f>
        <v>Thu</v>
      </c>
      <c r="F43" s="39" t="str">
        <f>IF(Start_Day=2,"Fri","Thu")</f>
        <v>Fri</v>
      </c>
      <c r="G43" s="39" t="str">
        <f>IF(Start_Day=2,"Sat","Fri")</f>
        <v>Sat</v>
      </c>
      <c r="H43" s="70" t="str">
        <f>IF(Start_Day=2,"Sun","Sat")</f>
        <v>Sun</v>
      </c>
      <c r="J43" s="39" t="str">
        <f>IF(Start_Day=2,"Mon","Sun")</f>
        <v>Mon</v>
      </c>
      <c r="K43" s="39" t="str">
        <f>IF(Start_Day=2,"Tue","Mon")</f>
        <v>Tue</v>
      </c>
      <c r="L43" s="39" t="str">
        <f>IF(Start_Day=2,"Wed","Tue")</f>
        <v>Wed</v>
      </c>
      <c r="M43" s="39" t="str">
        <f>IF(Start_Day=2,"Thu","Wed")</f>
        <v>Thu</v>
      </c>
      <c r="N43" s="39" t="str">
        <f>IF(Start_Day=2,"Fri","Thu")</f>
        <v>Fri</v>
      </c>
      <c r="O43" s="39" t="str">
        <f>IF(Start_Day=2,"Sat","Fri")</f>
        <v>Sat</v>
      </c>
      <c r="P43" s="70" t="str">
        <f>IF(Start_Day=2,"Sun","Sat")</f>
        <v>Sun</v>
      </c>
      <c r="R43" s="64"/>
      <c r="S43" s="43"/>
      <c r="T43" s="43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65"/>
    </row>
    <row r="44" spans="2:31" ht="18" customHeight="1" x14ac:dyDescent="0.25">
      <c r="B44" s="40" t="str">
        <f t="shared" ref="B44:H44" si="48">IF(MONTH($B$42)&lt;&gt;MONTH($B$42-WEEKDAY($B$42,Start_Day)+(COLUMN(B44)-COLUMN($B$44)+1)),"",$B$42-WEEKDAY($B$42,Start_Day)+(COLUMN(B44)-COLUMN($B$44)+1))</f>
        <v/>
      </c>
      <c r="C44" s="40" t="str">
        <f t="shared" si="48"/>
        <v/>
      </c>
      <c r="D44" s="40" t="str">
        <f t="shared" si="48"/>
        <v/>
      </c>
      <c r="E44" s="40">
        <f t="shared" si="48"/>
        <v>41760</v>
      </c>
      <c r="F44" s="40">
        <f t="shared" si="48"/>
        <v>41761</v>
      </c>
      <c r="G44" s="40">
        <f t="shared" si="48"/>
        <v>41762</v>
      </c>
      <c r="H44" s="71">
        <f t="shared" si="48"/>
        <v>41763</v>
      </c>
      <c r="J44" s="40" t="str">
        <f t="shared" ref="J44:P44" si="49">IF(MONTH($J$42)&lt;&gt;MONTH($J$42-WEEKDAY($J$42,Start_Day)+(COLUMN(J44)-COLUMN($J$44)+1)),"",$J$42-WEEKDAY($J$42,Start_Day)+(COLUMN(J44)-COLUMN($J$44)+1))</f>
        <v/>
      </c>
      <c r="K44" s="40" t="str">
        <f t="shared" si="49"/>
        <v/>
      </c>
      <c r="L44" s="40" t="str">
        <f t="shared" si="49"/>
        <v/>
      </c>
      <c r="M44" s="40" t="str">
        <f t="shared" si="49"/>
        <v/>
      </c>
      <c r="N44" s="40" t="str">
        <f t="shared" si="49"/>
        <v/>
      </c>
      <c r="O44" s="40">
        <f t="shared" si="49"/>
        <v>41944</v>
      </c>
      <c r="P44" s="71">
        <f t="shared" si="49"/>
        <v>41945</v>
      </c>
      <c r="R44" s="64"/>
      <c r="S44" s="43"/>
      <c r="T44" s="43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65"/>
    </row>
    <row r="45" spans="2:31" ht="18" customHeight="1" x14ac:dyDescent="0.25">
      <c r="B45" s="40">
        <f t="shared" ref="B45:H45" si="50">IF(MONTH($B$42)&lt;&gt;MONTH($B$42-WEEKDAY($B$42,Start_Day)+(COLUMN(B45)-COLUMN($B$44)+8)),"",$B$42-WEEKDAY($B$42,Start_Day)+(COLUMN(B45)-COLUMN($B$44)+8))</f>
        <v>41764</v>
      </c>
      <c r="C45" s="40">
        <f t="shared" si="50"/>
        <v>41765</v>
      </c>
      <c r="D45" s="40">
        <f t="shared" si="50"/>
        <v>41766</v>
      </c>
      <c r="E45" s="40">
        <f t="shared" si="50"/>
        <v>41767</v>
      </c>
      <c r="F45" s="40">
        <f t="shared" si="50"/>
        <v>41768</v>
      </c>
      <c r="G45" s="40">
        <f t="shared" si="50"/>
        <v>41769</v>
      </c>
      <c r="H45" s="71">
        <f t="shared" si="50"/>
        <v>41770</v>
      </c>
      <c r="J45" s="40">
        <f t="shared" ref="J45:P45" si="51">IF(MONTH($J$42)&lt;&gt;MONTH($J$42-WEEKDAY($J$42,Start_Day)+(COLUMN(J45)-COLUMN($J$44)+8)),"",$J$42-WEEKDAY($J$42,Start_Day)+(COLUMN(J45)-COLUMN($J$44)+8))</f>
        <v>41946</v>
      </c>
      <c r="K45" s="40">
        <f t="shared" si="51"/>
        <v>41947</v>
      </c>
      <c r="L45" s="40">
        <f t="shared" si="51"/>
        <v>41948</v>
      </c>
      <c r="M45" s="40">
        <f t="shared" si="51"/>
        <v>41949</v>
      </c>
      <c r="N45" s="40">
        <f t="shared" si="51"/>
        <v>41950</v>
      </c>
      <c r="O45" s="40">
        <f t="shared" si="51"/>
        <v>41951</v>
      </c>
      <c r="P45" s="71">
        <f t="shared" si="51"/>
        <v>41952</v>
      </c>
      <c r="R45" s="64"/>
      <c r="S45" s="43"/>
      <c r="T45" s="43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65"/>
    </row>
    <row r="46" spans="2:31" ht="18" customHeight="1" x14ac:dyDescent="0.25">
      <c r="B46" s="40">
        <f t="shared" ref="B46:H46" si="52">IF(MONTH($B$42)&lt;&gt;MONTH($B$42-WEEKDAY($B$42,Start_Day)+(COLUMN(B46)-COLUMN($B$44)+15)),"",$B$42-WEEKDAY($B$42,Start_Day)+(COLUMN(B46)-COLUMN($B$44)+15))</f>
        <v>41771</v>
      </c>
      <c r="C46" s="40">
        <f t="shared" si="52"/>
        <v>41772</v>
      </c>
      <c r="D46" s="40">
        <f t="shared" si="52"/>
        <v>41773</v>
      </c>
      <c r="E46" s="40">
        <f t="shared" si="52"/>
        <v>41774</v>
      </c>
      <c r="F46" s="40">
        <f t="shared" si="52"/>
        <v>41775</v>
      </c>
      <c r="G46" s="40">
        <f t="shared" si="52"/>
        <v>41776</v>
      </c>
      <c r="H46" s="71">
        <f t="shared" si="52"/>
        <v>41777</v>
      </c>
      <c r="J46" s="40">
        <f t="shared" ref="J46:P46" si="53">IF(MONTH($J$42)&lt;&gt;MONTH($J$42-WEEKDAY($J$42,Start_Day)+(COLUMN(J46)-COLUMN($J$44)+15)),"",$J$42-WEEKDAY($J$42,Start_Day)+(COLUMN(J46)-COLUMN($J$44)+15))</f>
        <v>41953</v>
      </c>
      <c r="K46" s="40">
        <f t="shared" si="53"/>
        <v>41954</v>
      </c>
      <c r="L46" s="40">
        <f t="shared" si="53"/>
        <v>41955</v>
      </c>
      <c r="M46" s="40">
        <f t="shared" si="53"/>
        <v>41956</v>
      </c>
      <c r="N46" s="40">
        <f t="shared" si="53"/>
        <v>41957</v>
      </c>
      <c r="O46" s="40">
        <f t="shared" si="53"/>
        <v>41958</v>
      </c>
      <c r="P46" s="71">
        <f t="shared" si="53"/>
        <v>41959</v>
      </c>
      <c r="R46" s="64"/>
      <c r="S46" s="43"/>
      <c r="T46" s="43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65"/>
    </row>
    <row r="47" spans="2:31" ht="18" customHeight="1" x14ac:dyDescent="0.25">
      <c r="B47" s="40">
        <f t="shared" ref="B47:H47" si="54">IF(MONTH($B$42)&lt;&gt;MONTH($B$42-WEEKDAY($B$42,Start_Day)+(COLUMN(B47)-COLUMN($B$44)+22)),"",$B$42-WEEKDAY($B$42,Start_Day)+(COLUMN(B47)-COLUMN($B$44)+22))</f>
        <v>41778</v>
      </c>
      <c r="C47" s="40">
        <f t="shared" si="54"/>
        <v>41779</v>
      </c>
      <c r="D47" s="40">
        <f t="shared" si="54"/>
        <v>41780</v>
      </c>
      <c r="E47" s="40">
        <f t="shared" si="54"/>
        <v>41781</v>
      </c>
      <c r="F47" s="40">
        <f t="shared" si="54"/>
        <v>41782</v>
      </c>
      <c r="G47" s="40">
        <f t="shared" si="54"/>
        <v>41783</v>
      </c>
      <c r="H47" s="71">
        <f t="shared" si="54"/>
        <v>41784</v>
      </c>
      <c r="J47" s="40">
        <f t="shared" ref="J47:P47" si="55">IF(MONTH($J$42)&lt;&gt;MONTH($J$42-WEEKDAY($J$42,Start_Day)+(COLUMN(J47)-COLUMN($J$44)+22)),"",$J$42-WEEKDAY($J$42,Start_Day)+(COLUMN(J47)-COLUMN($J$44)+22))</f>
        <v>41960</v>
      </c>
      <c r="K47" s="40">
        <f t="shared" si="55"/>
        <v>41961</v>
      </c>
      <c r="L47" s="40">
        <f t="shared" si="55"/>
        <v>41962</v>
      </c>
      <c r="M47" s="40">
        <f t="shared" si="55"/>
        <v>41963</v>
      </c>
      <c r="N47" s="40">
        <f t="shared" si="55"/>
        <v>41964</v>
      </c>
      <c r="O47" s="40">
        <f t="shared" si="55"/>
        <v>41965</v>
      </c>
      <c r="P47" s="71">
        <f t="shared" si="55"/>
        <v>41966</v>
      </c>
      <c r="R47" s="64"/>
      <c r="S47" s="43"/>
      <c r="T47" s="43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65"/>
    </row>
    <row r="48" spans="2:31" ht="18" customHeight="1" x14ac:dyDescent="0.25">
      <c r="B48" s="40">
        <f t="shared" ref="B48:H48" si="56">IF(MONTH($B$42)&lt;&gt;MONTH($B$42-WEEKDAY($B$42,Start_Day)+(COLUMN(B48)-COLUMN($B$44)+29)),"",$B$42-WEEKDAY($B$42,Start_Day)+(COLUMN(B48)-COLUMN($B$44)+29))</f>
        <v>41785</v>
      </c>
      <c r="C48" s="40">
        <f t="shared" si="56"/>
        <v>41786</v>
      </c>
      <c r="D48" s="40">
        <f t="shared" si="56"/>
        <v>41787</v>
      </c>
      <c r="E48" s="40">
        <f t="shared" si="56"/>
        <v>41788</v>
      </c>
      <c r="F48" s="40">
        <f t="shared" si="56"/>
        <v>41789</v>
      </c>
      <c r="G48" s="40">
        <f t="shared" si="56"/>
        <v>41790</v>
      </c>
      <c r="H48" s="71" t="str">
        <f t="shared" si="56"/>
        <v/>
      </c>
      <c r="J48" s="40">
        <f t="shared" ref="J48:P48" si="57">IF(MONTH($J$42)&lt;&gt;MONTH($J$42-WEEKDAY($J$42,Start_Day)+(COLUMN(J48)-COLUMN($J$44)+29)),"",$J$42-WEEKDAY($J$42,Start_Day)+(COLUMN(J48)-COLUMN($J$44)+29))</f>
        <v>41967</v>
      </c>
      <c r="K48" s="40">
        <f t="shared" si="57"/>
        <v>41968</v>
      </c>
      <c r="L48" s="40">
        <f t="shared" si="57"/>
        <v>41969</v>
      </c>
      <c r="M48" s="40">
        <f t="shared" si="57"/>
        <v>41970</v>
      </c>
      <c r="N48" s="40">
        <f t="shared" si="57"/>
        <v>41971</v>
      </c>
      <c r="O48" s="40">
        <f t="shared" si="57"/>
        <v>41972</v>
      </c>
      <c r="P48" s="71">
        <f t="shared" si="57"/>
        <v>41973</v>
      </c>
      <c r="R48" s="64"/>
      <c r="S48" s="43"/>
      <c r="T48" s="43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65"/>
    </row>
    <row r="49" spans="2:31" ht="18" customHeight="1" x14ac:dyDescent="0.25">
      <c r="B49" s="40" t="str">
        <f t="shared" ref="B49:H49" si="58">IF(MONTH($B$42)&lt;&gt;MONTH($B$42-WEEKDAY($B$42,Start_Day)+(COLUMN(B49)-COLUMN($B$44)+36)),"",$B$42-WEEKDAY($B$42,Start_Day)+(COLUMN(B49)-COLUMN($B$44)+36))</f>
        <v/>
      </c>
      <c r="C49" s="40" t="str">
        <f t="shared" si="58"/>
        <v/>
      </c>
      <c r="D49" s="40" t="str">
        <f t="shared" si="58"/>
        <v/>
      </c>
      <c r="E49" s="40" t="str">
        <f t="shared" si="58"/>
        <v/>
      </c>
      <c r="F49" s="40" t="str">
        <f t="shared" si="58"/>
        <v/>
      </c>
      <c r="G49" s="40" t="str">
        <f t="shared" si="58"/>
        <v/>
      </c>
      <c r="H49" s="71" t="str">
        <f t="shared" si="58"/>
        <v/>
      </c>
      <c r="J49" s="40" t="str">
        <f t="shared" ref="J49:P49" si="59">IF(MONTH($J$42)&lt;&gt;MONTH($J$42-WEEKDAY($J$42,Start_Day)+(COLUMN(J49)-COLUMN($J$44)+36)),"",$J$42-WEEKDAY($J$42,Start_Day)+(COLUMN(J49)-COLUMN($J$44)+36))</f>
        <v/>
      </c>
      <c r="K49" s="40" t="str">
        <f t="shared" si="59"/>
        <v/>
      </c>
      <c r="L49" s="40" t="str">
        <f t="shared" si="59"/>
        <v/>
      </c>
      <c r="M49" s="40" t="str">
        <f t="shared" si="59"/>
        <v/>
      </c>
      <c r="N49" s="40" t="str">
        <f t="shared" si="59"/>
        <v/>
      </c>
      <c r="O49" s="40" t="str">
        <f t="shared" si="59"/>
        <v/>
      </c>
      <c r="P49" s="71" t="str">
        <f t="shared" si="59"/>
        <v/>
      </c>
      <c r="R49" s="64"/>
      <c r="S49" s="43"/>
      <c r="T49" s="43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65"/>
    </row>
    <row r="50" spans="2:31" ht="18" customHeight="1" x14ac:dyDescent="0.25">
      <c r="J50" s="6"/>
      <c r="K50" s="6"/>
      <c r="L50" s="6"/>
      <c r="M50" s="6"/>
      <c r="N50" s="6"/>
      <c r="O50" s="7"/>
      <c r="P50" s="8"/>
      <c r="R50" s="64"/>
      <c r="S50" s="43"/>
      <c r="T50" s="43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65"/>
    </row>
    <row r="51" spans="2:31" ht="18" customHeight="1" x14ac:dyDescent="0.25">
      <c r="B51" s="59">
        <f>DATE(Year,Month+5,1)</f>
        <v>41791</v>
      </c>
      <c r="C51" s="59"/>
      <c r="D51" s="59"/>
      <c r="E51" s="59"/>
      <c r="F51" s="59"/>
      <c r="G51" s="59"/>
      <c r="H51" s="59"/>
      <c r="J51" s="59">
        <f>DATE(Year,Month+11,1)</f>
        <v>41974</v>
      </c>
      <c r="K51" s="59"/>
      <c r="L51" s="59"/>
      <c r="M51" s="59"/>
      <c r="N51" s="59"/>
      <c r="O51" s="59"/>
      <c r="P51" s="59"/>
      <c r="R51" s="64"/>
      <c r="S51" s="43"/>
      <c r="T51" s="43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65"/>
    </row>
    <row r="52" spans="2:31" ht="18" customHeight="1" x14ac:dyDescent="0.25">
      <c r="B52" s="39" t="str">
        <f>IF(Start_Day=2,"Mon","Sun")</f>
        <v>Mon</v>
      </c>
      <c r="C52" s="39" t="str">
        <f>IF(Start_Day=2,"Tue","Mon")</f>
        <v>Tue</v>
      </c>
      <c r="D52" s="39" t="str">
        <f>IF(Start_Day=2,"Wed","Tue")</f>
        <v>Wed</v>
      </c>
      <c r="E52" s="39" t="str">
        <f>IF(Start_Day=2,"Thu","Wed")</f>
        <v>Thu</v>
      </c>
      <c r="F52" s="39" t="str">
        <f>IF(Start_Day=2,"Fri","Thu")</f>
        <v>Fri</v>
      </c>
      <c r="G52" s="39" t="str">
        <f>IF(Start_Day=2,"Sat","Fri")</f>
        <v>Sat</v>
      </c>
      <c r="H52" s="70" t="str">
        <f>IF(Start_Day=2,"Sun","Sat")</f>
        <v>Sun</v>
      </c>
      <c r="J52" s="39" t="str">
        <f>IF(Start_Day=2,"Mon","Sun")</f>
        <v>Mon</v>
      </c>
      <c r="K52" s="39" t="str">
        <f>IF(Start_Day=2,"Tue","Mon")</f>
        <v>Tue</v>
      </c>
      <c r="L52" s="39" t="str">
        <f>IF(Start_Day=2,"Wed","Tue")</f>
        <v>Wed</v>
      </c>
      <c r="M52" s="39" t="str">
        <f>IF(Start_Day=2,"Thu","Wed")</f>
        <v>Thu</v>
      </c>
      <c r="N52" s="39" t="str">
        <f>IF(Start_Day=2,"Fri","Thu")</f>
        <v>Fri</v>
      </c>
      <c r="O52" s="39" t="str">
        <f>IF(Start_Day=2,"Sat","Fri")</f>
        <v>Sat</v>
      </c>
      <c r="P52" s="70" t="str">
        <f>IF(Start_Day=2,"Sun","Sat")</f>
        <v>Sun</v>
      </c>
      <c r="R52" s="64"/>
      <c r="S52" s="43"/>
      <c r="T52" s="43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65"/>
    </row>
    <row r="53" spans="2:31" ht="18" customHeight="1" x14ac:dyDescent="0.25">
      <c r="B53" s="40" t="str">
        <f t="shared" ref="B53:H53" si="60">IF(MONTH($B$51)&lt;&gt;MONTH($B$51-WEEKDAY($B$51,Start_Day)+(COLUMN(B53)-COLUMN($B$53)+1)),"",$B$51-WEEKDAY($B$51,Start_Day)+(COLUMN(B53)-COLUMN($B$53)+1))</f>
        <v/>
      </c>
      <c r="C53" s="40" t="str">
        <f t="shared" si="60"/>
        <v/>
      </c>
      <c r="D53" s="40" t="str">
        <f t="shared" si="60"/>
        <v/>
      </c>
      <c r="E53" s="40" t="str">
        <f t="shared" si="60"/>
        <v/>
      </c>
      <c r="F53" s="40" t="str">
        <f t="shared" si="60"/>
        <v/>
      </c>
      <c r="G53" s="40" t="str">
        <f t="shared" si="60"/>
        <v/>
      </c>
      <c r="H53" s="71">
        <f t="shared" si="60"/>
        <v>41791</v>
      </c>
      <c r="J53" s="40">
        <f t="shared" ref="J53:P53" si="61">IF(MONTH($J$51)&lt;&gt;MONTH($J$51-WEEKDAY($J$51,Start_Day)+(COLUMN(J53)-COLUMN($J$53)+1)),"",$J$51-WEEKDAY($J$51,Start_Day)+(COLUMN(J53)-COLUMN($J$53)+1))</f>
        <v>41974</v>
      </c>
      <c r="K53" s="40">
        <f t="shared" si="61"/>
        <v>41975</v>
      </c>
      <c r="L53" s="40">
        <f t="shared" si="61"/>
        <v>41976</v>
      </c>
      <c r="M53" s="40">
        <f t="shared" si="61"/>
        <v>41977</v>
      </c>
      <c r="N53" s="40">
        <f t="shared" si="61"/>
        <v>41978</v>
      </c>
      <c r="O53" s="40">
        <f t="shared" si="61"/>
        <v>41979</v>
      </c>
      <c r="P53" s="71">
        <f t="shared" si="61"/>
        <v>41980</v>
      </c>
      <c r="R53" s="64"/>
      <c r="S53" s="43"/>
      <c r="T53" s="43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65"/>
    </row>
    <row r="54" spans="2:31" ht="18" customHeight="1" x14ac:dyDescent="0.25">
      <c r="B54" s="40">
        <f t="shared" ref="B54:H54" si="62">IF(MONTH($B$51)&lt;&gt;MONTH($B$51-WEEKDAY($B$51,Start_Day)+(COLUMN(B54)-COLUMN($B$53)+8)),"",$B$51-WEEKDAY($B$51,Start_Day)+(COLUMN(B54)-COLUMN($B$53)+8))</f>
        <v>41792</v>
      </c>
      <c r="C54" s="40">
        <f t="shared" si="62"/>
        <v>41793</v>
      </c>
      <c r="D54" s="40">
        <f t="shared" si="62"/>
        <v>41794</v>
      </c>
      <c r="E54" s="40">
        <f t="shared" si="62"/>
        <v>41795</v>
      </c>
      <c r="F54" s="40">
        <f t="shared" si="62"/>
        <v>41796</v>
      </c>
      <c r="G54" s="40">
        <f t="shared" si="62"/>
        <v>41797</v>
      </c>
      <c r="H54" s="71">
        <f t="shared" si="62"/>
        <v>41798</v>
      </c>
      <c r="J54" s="40">
        <f t="shared" ref="J54:P54" si="63">IF(MONTH($J$51)&lt;&gt;MONTH($J$51-WEEKDAY($J$51,Start_Day)+(COLUMN(J54)-COLUMN($J$53)+8)),"",$J$51-WEEKDAY($J$51,Start_Day)+(COLUMN(J54)-COLUMN($J$53)+8))</f>
        <v>41981</v>
      </c>
      <c r="K54" s="40">
        <f t="shared" si="63"/>
        <v>41982</v>
      </c>
      <c r="L54" s="40">
        <f t="shared" si="63"/>
        <v>41983</v>
      </c>
      <c r="M54" s="40">
        <f t="shared" si="63"/>
        <v>41984</v>
      </c>
      <c r="N54" s="40">
        <f t="shared" si="63"/>
        <v>41985</v>
      </c>
      <c r="O54" s="40">
        <f t="shared" si="63"/>
        <v>41986</v>
      </c>
      <c r="P54" s="71">
        <f t="shared" si="63"/>
        <v>41987</v>
      </c>
      <c r="R54" s="64"/>
      <c r="S54" s="43"/>
      <c r="T54" s="43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65"/>
    </row>
    <row r="55" spans="2:31" ht="18" customHeight="1" x14ac:dyDescent="0.25">
      <c r="B55" s="40">
        <f t="shared" ref="B55:H55" si="64">IF(MONTH($B$51)&lt;&gt;MONTH($B$51-WEEKDAY($B$51,Start_Day)+(COLUMN(B55)-COLUMN($B$53)+15)),"",$B$51-WEEKDAY($B$51,Start_Day)+(COLUMN(B55)-COLUMN($B$53)+15))</f>
        <v>41799</v>
      </c>
      <c r="C55" s="40">
        <f t="shared" si="64"/>
        <v>41800</v>
      </c>
      <c r="D55" s="40">
        <f t="shared" si="64"/>
        <v>41801</v>
      </c>
      <c r="E55" s="40">
        <f t="shared" si="64"/>
        <v>41802</v>
      </c>
      <c r="F55" s="40">
        <f t="shared" si="64"/>
        <v>41803</v>
      </c>
      <c r="G55" s="40">
        <f t="shared" si="64"/>
        <v>41804</v>
      </c>
      <c r="H55" s="71">
        <f t="shared" si="64"/>
        <v>41805</v>
      </c>
      <c r="J55" s="40">
        <f t="shared" ref="J55:P55" si="65">IF(MONTH($J$51)&lt;&gt;MONTH($J$51-WEEKDAY($J$51,Start_Day)+(COLUMN(J55)-COLUMN($J$53)+15)),"",$J$51-WEEKDAY($J$51,Start_Day)+(COLUMN(J55)-COLUMN($J$53)+15))</f>
        <v>41988</v>
      </c>
      <c r="K55" s="40">
        <f t="shared" si="65"/>
        <v>41989</v>
      </c>
      <c r="L55" s="40">
        <f t="shared" si="65"/>
        <v>41990</v>
      </c>
      <c r="M55" s="40">
        <f t="shared" si="65"/>
        <v>41991</v>
      </c>
      <c r="N55" s="40">
        <f t="shared" si="65"/>
        <v>41992</v>
      </c>
      <c r="O55" s="40">
        <f t="shared" si="65"/>
        <v>41993</v>
      </c>
      <c r="P55" s="71">
        <f t="shared" si="65"/>
        <v>41994</v>
      </c>
      <c r="R55" s="64"/>
      <c r="S55" s="43"/>
      <c r="T55" s="43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65"/>
    </row>
    <row r="56" spans="2:31" ht="18" customHeight="1" x14ac:dyDescent="0.25">
      <c r="B56" s="40">
        <f t="shared" ref="B56:H56" si="66">IF(MONTH($B$51)&lt;&gt;MONTH($B$51-WEEKDAY($B$51,Start_Day)+(COLUMN(B56)-COLUMN($B$53)+22)),"",$B$51-WEEKDAY($B$51,Start_Day)+(COLUMN(B56)-COLUMN($B$53)+22))</f>
        <v>41806</v>
      </c>
      <c r="C56" s="40">
        <f t="shared" si="66"/>
        <v>41807</v>
      </c>
      <c r="D56" s="40">
        <f t="shared" si="66"/>
        <v>41808</v>
      </c>
      <c r="E56" s="40">
        <f t="shared" si="66"/>
        <v>41809</v>
      </c>
      <c r="F56" s="40">
        <f t="shared" si="66"/>
        <v>41810</v>
      </c>
      <c r="G56" s="40">
        <f t="shared" si="66"/>
        <v>41811</v>
      </c>
      <c r="H56" s="71">
        <f t="shared" si="66"/>
        <v>41812</v>
      </c>
      <c r="J56" s="40">
        <f t="shared" ref="J56:P56" si="67">IF(MONTH($J$51)&lt;&gt;MONTH($J$51-WEEKDAY($J$51,Start_Day)+(COLUMN(J56)-COLUMN($J$53)+22)),"",$J$51-WEEKDAY($J$51,Start_Day)+(COLUMN(J56)-COLUMN($J$53)+22))</f>
        <v>41995</v>
      </c>
      <c r="K56" s="40">
        <f t="shared" si="67"/>
        <v>41996</v>
      </c>
      <c r="L56" s="40">
        <f t="shared" si="67"/>
        <v>41997</v>
      </c>
      <c r="M56" s="40">
        <f t="shared" si="67"/>
        <v>41998</v>
      </c>
      <c r="N56" s="40">
        <f t="shared" si="67"/>
        <v>41999</v>
      </c>
      <c r="O56" s="40">
        <f t="shared" si="67"/>
        <v>42000</v>
      </c>
      <c r="P56" s="71">
        <f t="shared" si="67"/>
        <v>42001</v>
      </c>
      <c r="R56" s="64"/>
      <c r="S56" s="43"/>
      <c r="T56" s="43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65"/>
    </row>
    <row r="57" spans="2:31" ht="18" customHeight="1" x14ac:dyDescent="0.25">
      <c r="B57" s="40">
        <f t="shared" ref="B57:H57" si="68">IF(MONTH($B$51)&lt;&gt;MONTH($B$51-WEEKDAY($B$51,Start_Day)+(COLUMN(B57)-COLUMN($B$53)+29)),"",$B$51-WEEKDAY($B$51,Start_Day)+(COLUMN(B57)-COLUMN($B$53)+29))</f>
        <v>41813</v>
      </c>
      <c r="C57" s="40">
        <f t="shared" si="68"/>
        <v>41814</v>
      </c>
      <c r="D57" s="40">
        <f t="shared" si="68"/>
        <v>41815</v>
      </c>
      <c r="E57" s="40">
        <f t="shared" si="68"/>
        <v>41816</v>
      </c>
      <c r="F57" s="40">
        <f t="shared" si="68"/>
        <v>41817</v>
      </c>
      <c r="G57" s="40">
        <f t="shared" si="68"/>
        <v>41818</v>
      </c>
      <c r="H57" s="71">
        <f t="shared" si="68"/>
        <v>41819</v>
      </c>
      <c r="J57" s="40">
        <f t="shared" ref="J57:P57" si="69">IF(MONTH($J$51)&lt;&gt;MONTH($J$51-WEEKDAY($J$51,Start_Day)+(COLUMN(J57)-COLUMN($J$53)+29)),"",$J$51-WEEKDAY($J$51,Start_Day)+(COLUMN(J57)-COLUMN($J$53)+29))</f>
        <v>42002</v>
      </c>
      <c r="K57" s="40">
        <f t="shared" si="69"/>
        <v>42003</v>
      </c>
      <c r="L57" s="40">
        <f t="shared" si="69"/>
        <v>42004</v>
      </c>
      <c r="M57" s="40" t="str">
        <f t="shared" si="69"/>
        <v/>
      </c>
      <c r="N57" s="40" t="str">
        <f t="shared" si="69"/>
        <v/>
      </c>
      <c r="O57" s="40" t="str">
        <f t="shared" si="69"/>
        <v/>
      </c>
      <c r="P57" s="71" t="str">
        <f t="shared" si="69"/>
        <v/>
      </c>
      <c r="R57" s="64"/>
      <c r="S57" s="43"/>
      <c r="T57" s="43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65"/>
    </row>
    <row r="58" spans="2:31" ht="18" customHeight="1" thickBot="1" x14ac:dyDescent="0.3">
      <c r="B58" s="40">
        <f t="shared" ref="B58:H58" si="70">IF(MONTH($B$51)&lt;&gt;MONTH($B$51-WEEKDAY($B$51,Start_Day)+(COLUMN(B58)-COLUMN($B$53)+36)),"",$B$51-WEEKDAY($B$51,Start_Day)+(COLUMN(B58)-COLUMN($B$53)+36))</f>
        <v>41820</v>
      </c>
      <c r="C58" s="40" t="str">
        <f t="shared" si="70"/>
        <v/>
      </c>
      <c r="D58" s="40" t="str">
        <f t="shared" si="70"/>
        <v/>
      </c>
      <c r="E58" s="40" t="str">
        <f t="shared" si="70"/>
        <v/>
      </c>
      <c r="F58" s="40" t="str">
        <f t="shared" si="70"/>
        <v/>
      </c>
      <c r="G58" s="40" t="str">
        <f t="shared" si="70"/>
        <v/>
      </c>
      <c r="H58" s="71" t="str">
        <f t="shared" si="70"/>
        <v/>
      </c>
      <c r="J58" s="40" t="str">
        <f t="shared" ref="J58:P58" si="71">IF(MONTH($J$51)&lt;&gt;MONTH($J$51-WEEKDAY($J$51,Start_Day)+(COLUMN(J58)-COLUMN($J$53)+36)),"",$J$51-WEEKDAY($J$51,Start_Day)+(COLUMN(J58)-COLUMN($J$53)+36))</f>
        <v/>
      </c>
      <c r="K58" s="40" t="str">
        <f t="shared" si="71"/>
        <v/>
      </c>
      <c r="L58" s="40" t="str">
        <f t="shared" si="71"/>
        <v/>
      </c>
      <c r="M58" s="40" t="str">
        <f t="shared" si="71"/>
        <v/>
      </c>
      <c r="N58" s="40" t="str">
        <f t="shared" si="71"/>
        <v/>
      </c>
      <c r="O58" s="40" t="str">
        <f t="shared" si="71"/>
        <v/>
      </c>
      <c r="P58" s="71" t="str">
        <f t="shared" si="71"/>
        <v/>
      </c>
      <c r="R58" s="66"/>
      <c r="S58" s="67"/>
      <c r="T58" s="67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9"/>
    </row>
    <row r="60" spans="2:31" x14ac:dyDescent="0.25">
      <c r="B60" s="45" t="s">
        <v>66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S60" s="46" t="str">
        <f ca="1">"© "&amp;YEAR(TODAY())&amp;" Spreadsheet123 LTD. All rights reserved"</f>
        <v>© 2014 Spreadsheet123 LTD. All rights reserved</v>
      </c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</row>
  </sheetData>
  <mergeCells count="123">
    <mergeCell ref="U7:AD7"/>
    <mergeCell ref="U8:AD8"/>
    <mergeCell ref="U9:AD9"/>
    <mergeCell ref="U10:AD10"/>
    <mergeCell ref="U11:AD11"/>
    <mergeCell ref="U12:AD12"/>
    <mergeCell ref="U13:AD13"/>
    <mergeCell ref="U53:AD53"/>
    <mergeCell ref="U54:AD54"/>
    <mergeCell ref="U43:AD43"/>
    <mergeCell ref="U44:AD44"/>
    <mergeCell ref="U55:AD55"/>
    <mergeCell ref="U56:AD56"/>
    <mergeCell ref="U49:AD49"/>
    <mergeCell ref="U50:AD50"/>
    <mergeCell ref="U51:AD51"/>
    <mergeCell ref="U52:AD52"/>
    <mergeCell ref="U57:AD57"/>
    <mergeCell ref="S56:T56"/>
    <mergeCell ref="S57:T57"/>
    <mergeCell ref="S58:T58"/>
    <mergeCell ref="S52:T52"/>
    <mergeCell ref="S53:T53"/>
    <mergeCell ref="S54:T54"/>
    <mergeCell ref="S55:T55"/>
    <mergeCell ref="U21:AD21"/>
    <mergeCell ref="U22:AD22"/>
    <mergeCell ref="U23:AD23"/>
    <mergeCell ref="U24:AD24"/>
    <mergeCell ref="U29:AD29"/>
    <mergeCell ref="U30:AD30"/>
    <mergeCell ref="U31:AD31"/>
    <mergeCell ref="U32:AD32"/>
    <mergeCell ref="U25:AD25"/>
    <mergeCell ref="U26:AD26"/>
    <mergeCell ref="U27:AD27"/>
    <mergeCell ref="U28:AD28"/>
    <mergeCell ref="U37:AD37"/>
    <mergeCell ref="U38:AD38"/>
    <mergeCell ref="U39:AD39"/>
    <mergeCell ref="U40:AD40"/>
    <mergeCell ref="U33:AD33"/>
    <mergeCell ref="S48:T48"/>
    <mergeCell ref="S49:T49"/>
    <mergeCell ref="S50:T50"/>
    <mergeCell ref="S51:T51"/>
    <mergeCell ref="S44:T44"/>
    <mergeCell ref="S45:T45"/>
    <mergeCell ref="S46:T46"/>
    <mergeCell ref="S47:T47"/>
    <mergeCell ref="U14:AD14"/>
    <mergeCell ref="U15:AD15"/>
    <mergeCell ref="U16:AD16"/>
    <mergeCell ref="U17:AD17"/>
    <mergeCell ref="U18:AD18"/>
    <mergeCell ref="U19:AD19"/>
    <mergeCell ref="U20:AD20"/>
    <mergeCell ref="U34:AD34"/>
    <mergeCell ref="U35:AD35"/>
    <mergeCell ref="U36:AD36"/>
    <mergeCell ref="U45:AD45"/>
    <mergeCell ref="U46:AD46"/>
    <mergeCell ref="U47:AD47"/>
    <mergeCell ref="U48:AD48"/>
    <mergeCell ref="U41:AD41"/>
    <mergeCell ref="U42:AD42"/>
    <mergeCell ref="S31:T31"/>
    <mergeCell ref="S40:T40"/>
    <mergeCell ref="S41:T41"/>
    <mergeCell ref="S42:T42"/>
    <mergeCell ref="S43:T43"/>
    <mergeCell ref="S36:T36"/>
    <mergeCell ref="S37:T37"/>
    <mergeCell ref="S38:T38"/>
    <mergeCell ref="S39:T39"/>
    <mergeCell ref="S13:T13"/>
    <mergeCell ref="AH9:AJ10"/>
    <mergeCell ref="J51:P51"/>
    <mergeCell ref="J15:P15"/>
    <mergeCell ref="J42:P42"/>
    <mergeCell ref="S18:T18"/>
    <mergeCell ref="S19:T19"/>
    <mergeCell ref="S24:T24"/>
    <mergeCell ref="S25:T25"/>
    <mergeCell ref="S26:T26"/>
    <mergeCell ref="S27:T27"/>
    <mergeCell ref="S14:T14"/>
    <mergeCell ref="S15:T15"/>
    <mergeCell ref="S16:T16"/>
    <mergeCell ref="S17:T17"/>
    <mergeCell ref="S20:T20"/>
    <mergeCell ref="S21:T21"/>
    <mergeCell ref="S32:T32"/>
    <mergeCell ref="S33:T33"/>
    <mergeCell ref="S34:T34"/>
    <mergeCell ref="S35:T35"/>
    <mergeCell ref="S28:T28"/>
    <mergeCell ref="S29:T29"/>
    <mergeCell ref="S30:T30"/>
    <mergeCell ref="B15:H15"/>
    <mergeCell ref="S9:T9"/>
    <mergeCell ref="A1:AF1"/>
    <mergeCell ref="B4:AE4"/>
    <mergeCell ref="B60:P60"/>
    <mergeCell ref="S60:AE60"/>
    <mergeCell ref="B24:H24"/>
    <mergeCell ref="B51:H51"/>
    <mergeCell ref="J24:P24"/>
    <mergeCell ref="Q6:Q30"/>
    <mergeCell ref="I6:I30"/>
    <mergeCell ref="S22:T22"/>
    <mergeCell ref="S23:T23"/>
    <mergeCell ref="B42:H42"/>
    <mergeCell ref="B6:H6"/>
    <mergeCell ref="B33:H33"/>
    <mergeCell ref="J6:P6"/>
    <mergeCell ref="J33:P33"/>
    <mergeCell ref="S6:T6"/>
    <mergeCell ref="S7:T7"/>
    <mergeCell ref="S8:T8"/>
    <mergeCell ref="S10:T10"/>
    <mergeCell ref="S11:T11"/>
    <mergeCell ref="S12:T12"/>
  </mergeCells>
  <phoneticPr fontId="2" type="noConversion"/>
  <conditionalFormatting sqref="P52:P58 H52:H58 H7:H13 C16:F22 K16:N22 H25:H31 K25:N31 H34:H40 P43:P49 P34:P40 H43:H49 C7:F13 H16:H22 P16:P22 C25:F31 P25:P31 C34:F40 K34:N40 C43:F49 K43:N49 K52:N58 C52:F58 J7:N13 P7:P13">
    <cfRule type="cellIs" dxfId="93" priority="1" stopIfTrue="1" operator="equal">
      <formula>""</formula>
    </cfRule>
  </conditionalFormatting>
  <conditionalFormatting sqref="B7:B13">
    <cfRule type="cellIs" dxfId="92" priority="2" stopIfTrue="1" operator="equal">
      <formula>""</formula>
    </cfRule>
    <cfRule type="expression" dxfId="69" priority="3" stopIfTrue="1">
      <formula>$B$7="Sun"</formula>
    </cfRule>
  </conditionalFormatting>
  <conditionalFormatting sqref="G7:G13">
    <cfRule type="cellIs" dxfId="91" priority="4" stopIfTrue="1" operator="equal">
      <formula>""</formula>
    </cfRule>
    <cfRule type="expression" dxfId="68" priority="5" stopIfTrue="1">
      <formula>$G$7="Sat"</formula>
    </cfRule>
  </conditionalFormatting>
  <conditionalFormatting sqref="G16:G22">
    <cfRule type="cellIs" dxfId="90" priority="6" stopIfTrue="1" operator="equal">
      <formula>""</formula>
    </cfRule>
    <cfRule type="expression" dxfId="67" priority="7" stopIfTrue="1">
      <formula>$G$16="Sat"</formula>
    </cfRule>
  </conditionalFormatting>
  <conditionalFormatting sqref="B16:B22">
    <cfRule type="cellIs" dxfId="89" priority="8" stopIfTrue="1" operator="equal">
      <formula>""</formula>
    </cfRule>
    <cfRule type="expression" dxfId="66" priority="9" stopIfTrue="1">
      <formula>$B$16="Sun"</formula>
    </cfRule>
  </conditionalFormatting>
  <conditionalFormatting sqref="O16:O22">
    <cfRule type="cellIs" dxfId="88" priority="10" stopIfTrue="1" operator="equal">
      <formula>""</formula>
    </cfRule>
    <cfRule type="expression" dxfId="65" priority="11" stopIfTrue="1">
      <formula>$O$16="Sat"</formula>
    </cfRule>
  </conditionalFormatting>
  <conditionalFormatting sqref="J16:J22">
    <cfRule type="cellIs" dxfId="87" priority="12" stopIfTrue="1" operator="equal">
      <formula>""</formula>
    </cfRule>
    <cfRule type="expression" dxfId="64" priority="13" stopIfTrue="1">
      <formula>$J$16="Sun"</formula>
    </cfRule>
  </conditionalFormatting>
  <conditionalFormatting sqref="B25:B31">
    <cfRule type="cellIs" dxfId="86" priority="14" stopIfTrue="1" operator="equal">
      <formula>""</formula>
    </cfRule>
    <cfRule type="expression" dxfId="63" priority="15" stopIfTrue="1">
      <formula>$B$25="Sun"</formula>
    </cfRule>
  </conditionalFormatting>
  <conditionalFormatting sqref="G25:G31">
    <cfRule type="cellIs" dxfId="85" priority="16" stopIfTrue="1" operator="equal">
      <formula>""</formula>
    </cfRule>
    <cfRule type="expression" dxfId="62" priority="17" stopIfTrue="1">
      <formula>$G$25="Sat"</formula>
    </cfRule>
  </conditionalFormatting>
  <conditionalFormatting sqref="O25:O31">
    <cfRule type="cellIs" dxfId="84" priority="18" stopIfTrue="1" operator="equal">
      <formula>""</formula>
    </cfRule>
    <cfRule type="expression" dxfId="61" priority="19" stopIfTrue="1">
      <formula>$O$25="Sat"</formula>
    </cfRule>
  </conditionalFormatting>
  <conditionalFormatting sqref="J25:J31">
    <cfRule type="cellIs" dxfId="83" priority="20" stopIfTrue="1" operator="equal">
      <formula>""</formula>
    </cfRule>
    <cfRule type="expression" dxfId="60" priority="21" stopIfTrue="1">
      <formula>$J$25="Sun"</formula>
    </cfRule>
  </conditionalFormatting>
  <conditionalFormatting sqref="B34:B40">
    <cfRule type="cellIs" dxfId="82" priority="22" stopIfTrue="1" operator="equal">
      <formula>""</formula>
    </cfRule>
    <cfRule type="expression" dxfId="59" priority="23" stopIfTrue="1">
      <formula>$B$34="Sun"</formula>
    </cfRule>
  </conditionalFormatting>
  <conditionalFormatting sqref="G34:G40">
    <cfRule type="cellIs" dxfId="81" priority="24" stopIfTrue="1" operator="equal">
      <formula>""</formula>
    </cfRule>
    <cfRule type="expression" dxfId="58" priority="25" stopIfTrue="1">
      <formula>$G$34="Sat"</formula>
    </cfRule>
  </conditionalFormatting>
  <conditionalFormatting sqref="J34:J40">
    <cfRule type="cellIs" dxfId="80" priority="26" stopIfTrue="1" operator="equal">
      <formula>""</formula>
    </cfRule>
    <cfRule type="expression" dxfId="57" priority="27" stopIfTrue="1">
      <formula>$J$34="Sun"</formula>
    </cfRule>
  </conditionalFormatting>
  <conditionalFormatting sqref="B43:B49">
    <cfRule type="cellIs" dxfId="79" priority="28" stopIfTrue="1" operator="equal">
      <formula>""</formula>
    </cfRule>
    <cfRule type="expression" dxfId="56" priority="29" stopIfTrue="1">
      <formula>$B$43="Sun"</formula>
    </cfRule>
  </conditionalFormatting>
  <conditionalFormatting sqref="J43:J49">
    <cfRule type="cellIs" dxfId="78" priority="30" stopIfTrue="1" operator="equal">
      <formula>""</formula>
    </cfRule>
    <cfRule type="expression" dxfId="55" priority="31" stopIfTrue="1">
      <formula>$J$43="Sun"</formula>
    </cfRule>
  </conditionalFormatting>
  <conditionalFormatting sqref="B52:B58">
    <cfRule type="cellIs" dxfId="77" priority="32" stopIfTrue="1" operator="equal">
      <formula>""</formula>
    </cfRule>
    <cfRule type="expression" dxfId="54" priority="33" stopIfTrue="1">
      <formula>$B$52="Sun"</formula>
    </cfRule>
  </conditionalFormatting>
  <conditionalFormatting sqref="J52:J58">
    <cfRule type="cellIs" dxfId="76" priority="34" stopIfTrue="1" operator="equal">
      <formula>""</formula>
    </cfRule>
    <cfRule type="expression" dxfId="53" priority="35" stopIfTrue="1">
      <formula>$J$52="Sun"</formula>
    </cfRule>
  </conditionalFormatting>
  <conditionalFormatting sqref="O34:O40">
    <cfRule type="cellIs" dxfId="75" priority="36" stopIfTrue="1" operator="equal">
      <formula>""</formula>
    </cfRule>
    <cfRule type="expression" dxfId="52" priority="37" stopIfTrue="1">
      <formula>$O$34="Sat"</formula>
    </cfRule>
  </conditionalFormatting>
  <conditionalFormatting sqref="G43:G49">
    <cfRule type="cellIs" dxfId="74" priority="38" stopIfTrue="1" operator="equal">
      <formula>""</formula>
    </cfRule>
    <cfRule type="expression" dxfId="51" priority="39" stopIfTrue="1">
      <formula>$G$43="Sat"</formula>
    </cfRule>
  </conditionalFormatting>
  <conditionalFormatting sqref="O43:O49">
    <cfRule type="cellIs" dxfId="73" priority="40" stopIfTrue="1" operator="equal">
      <formula>""</formula>
    </cfRule>
    <cfRule type="expression" dxfId="50" priority="41" stopIfTrue="1">
      <formula>$O$43="Sat"</formula>
    </cfRule>
  </conditionalFormatting>
  <conditionalFormatting sqref="O52:O58">
    <cfRule type="cellIs" dxfId="72" priority="42" stopIfTrue="1" operator="equal">
      <formula>""</formula>
    </cfRule>
    <cfRule type="expression" dxfId="49" priority="43" stopIfTrue="1">
      <formula>$O$52="Sat"</formula>
    </cfRule>
  </conditionalFormatting>
  <conditionalFormatting sqref="G52:G58">
    <cfRule type="cellIs" dxfId="71" priority="44" stopIfTrue="1" operator="equal">
      <formula>""</formula>
    </cfRule>
    <cfRule type="expression" dxfId="48" priority="45" stopIfTrue="1">
      <formula>$G$52="Sat"</formula>
    </cfRule>
  </conditionalFormatting>
  <conditionalFormatting sqref="O7:O13">
    <cfRule type="cellIs" dxfId="70" priority="46" stopIfTrue="1" operator="equal">
      <formula>""</formula>
    </cfRule>
    <cfRule type="expression" dxfId="47" priority="47" stopIfTrue="1">
      <formula>$O$7="Sat"</formula>
    </cfRule>
  </conditionalFormatting>
  <hyperlinks>
    <hyperlink ref="B60" r:id="rId1" display="www.spreadsheet123.com/calendars-organisers"/>
    <hyperlink ref="B60:P60" r:id="rId2" tooltip="Spreadsheet123 Calendar Templates" display="Calendar Templates by Spreadsheet123.com"/>
  </hyperlinks>
  <printOptions horizontalCentered="1" verticalCentered="1"/>
  <pageMargins left="0.19685039370078741" right="0.19685039370078741" top="0.19685039370078741" bottom="0.19685039370078741" header="0.31496062992125984" footer="0.11811023622047245"/>
  <pageSetup paperSize="9" scale="8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6" name="Drop Down 31">
              <controlPr defaultSize="0" autoLine="0" autoPict="0">
                <anchor moveWithCells="1">
                  <from>
                    <xdr:col>34</xdr:col>
                    <xdr:colOff>9525</xdr:colOff>
                    <xdr:row>13</xdr:row>
                    <xdr:rowOff>9525</xdr:rowOff>
                  </from>
                  <to>
                    <xdr:col>34</xdr:col>
                    <xdr:colOff>971550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Drop Down 32">
              <controlPr defaultSize="0" autoLine="0" autoPict="0">
                <anchor moveWithCells="1">
                  <from>
                    <xdr:col>34</xdr:col>
                    <xdr:colOff>9525</xdr:colOff>
                    <xdr:row>15</xdr:row>
                    <xdr:rowOff>19050</xdr:rowOff>
                  </from>
                  <to>
                    <xdr:col>34</xdr:col>
                    <xdr:colOff>971550</xdr:colOff>
                    <xdr:row>15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73"/>
  <sheetViews>
    <sheetView showGridLines="0" workbookViewId="0">
      <selection activeCell="E22" sqref="E22"/>
    </sheetView>
  </sheetViews>
  <sheetFormatPr defaultRowHeight="12.75" x14ac:dyDescent="0.25"/>
  <cols>
    <col min="1" max="1" width="10.42578125" style="9" customWidth="1"/>
    <col min="2" max="3" width="9.140625" style="9"/>
    <col min="4" max="4" width="10.7109375" style="9" customWidth="1"/>
    <col min="5" max="16384" width="9.140625" style="9"/>
  </cols>
  <sheetData>
    <row r="1" spans="1:4" ht="18" customHeight="1" x14ac:dyDescent="0.25"/>
    <row r="2" spans="1:4" ht="15.75" customHeight="1" x14ac:dyDescent="0.25">
      <c r="A2" s="9" t="s">
        <v>2</v>
      </c>
    </row>
    <row r="3" spans="1:4" ht="15.75" customHeight="1" x14ac:dyDescent="0.25">
      <c r="A3" s="9" t="s">
        <v>0</v>
      </c>
      <c r="C3" s="9" t="s">
        <v>1</v>
      </c>
      <c r="D3" s="11">
        <f>'Yearly Calendar'!AI12</f>
        <v>2014</v>
      </c>
    </row>
    <row r="4" spans="1:4" ht="15.75" customHeight="1" x14ac:dyDescent="0.25">
      <c r="A4" s="9" t="s">
        <v>6</v>
      </c>
      <c r="C4" s="9" t="s">
        <v>2</v>
      </c>
      <c r="D4" s="11" t="str">
        <f>INDEX(month_list,month_n)</f>
        <v>January</v>
      </c>
    </row>
    <row r="5" spans="1:4" ht="15.75" customHeight="1" x14ac:dyDescent="0.25">
      <c r="A5" s="9" t="s">
        <v>7</v>
      </c>
      <c r="C5" s="9" t="s">
        <v>8</v>
      </c>
      <c r="D5" s="9">
        <v>1</v>
      </c>
    </row>
    <row r="6" spans="1:4" ht="15.75" customHeight="1" x14ac:dyDescent="0.25">
      <c r="A6" s="9" t="s">
        <v>9</v>
      </c>
      <c r="C6" s="9" t="s">
        <v>10</v>
      </c>
      <c r="D6" s="11">
        <v>2</v>
      </c>
    </row>
    <row r="7" spans="1:4" ht="15.75" customHeight="1" x14ac:dyDescent="0.25">
      <c r="A7" s="9" t="s">
        <v>11</v>
      </c>
      <c r="C7" s="9" t="s">
        <v>21</v>
      </c>
      <c r="D7" s="9">
        <v>1</v>
      </c>
    </row>
    <row r="8" spans="1:4" ht="15.75" customHeight="1" x14ac:dyDescent="0.25">
      <c r="A8" s="9" t="s">
        <v>12</v>
      </c>
    </row>
    <row r="9" spans="1:4" x14ac:dyDescent="0.25">
      <c r="A9" s="9" t="s">
        <v>13</v>
      </c>
      <c r="D9" s="10"/>
    </row>
    <row r="10" spans="1:4" ht="18" customHeight="1" x14ac:dyDescent="0.25">
      <c r="A10" s="9" t="s">
        <v>14</v>
      </c>
      <c r="D10" s="10"/>
    </row>
    <row r="11" spans="1:4" ht="15.75" customHeight="1" x14ac:dyDescent="0.25">
      <c r="A11" s="9" t="s">
        <v>15</v>
      </c>
      <c r="D11" s="10"/>
    </row>
    <row r="12" spans="1:4" ht="15.75" customHeight="1" x14ac:dyDescent="0.25">
      <c r="A12" s="9" t="s">
        <v>16</v>
      </c>
    </row>
    <row r="13" spans="1:4" ht="15.75" customHeight="1" x14ac:dyDescent="0.25">
      <c r="A13" s="9" t="s">
        <v>17</v>
      </c>
    </row>
    <row r="14" spans="1:4" ht="15.75" customHeight="1" x14ac:dyDescent="0.25">
      <c r="A14" s="9" t="s">
        <v>18</v>
      </c>
    </row>
    <row r="15" spans="1:4" ht="15.75" customHeight="1" x14ac:dyDescent="0.25"/>
    <row r="16" spans="1:4" ht="15.75" customHeight="1" x14ac:dyDescent="0.25">
      <c r="A16" s="9" t="s">
        <v>19</v>
      </c>
    </row>
    <row r="17" spans="1:5" ht="15.75" customHeight="1" x14ac:dyDescent="0.25">
      <c r="A17" s="9" t="s">
        <v>5</v>
      </c>
    </row>
    <row r="18" spans="1:5" x14ac:dyDescent="0.25">
      <c r="A18" s="9" t="s">
        <v>3</v>
      </c>
    </row>
    <row r="19" spans="1:5" ht="18" customHeight="1" x14ac:dyDescent="0.25"/>
    <row r="20" spans="1:5" ht="15.75" customHeight="1" x14ac:dyDescent="0.25">
      <c r="A20" s="41"/>
      <c r="B20" s="14"/>
      <c r="C20" s="14"/>
      <c r="D20" s="14"/>
      <c r="E20" s="12"/>
    </row>
    <row r="21" spans="1:5" ht="15.75" customHeight="1" x14ac:dyDescent="0.25">
      <c r="A21" s="41"/>
      <c r="B21" s="14"/>
      <c r="C21" s="14"/>
      <c r="D21" s="14"/>
      <c r="E21" s="12"/>
    </row>
    <row r="22" spans="1:5" ht="15.75" customHeight="1" x14ac:dyDescent="0.25">
      <c r="A22" s="41"/>
      <c r="B22" s="14"/>
      <c r="C22" s="14"/>
      <c r="D22" s="14"/>
      <c r="E22" s="12"/>
    </row>
    <row r="23" spans="1:5" ht="15.75" customHeight="1" x14ac:dyDescent="0.25">
      <c r="A23" s="41"/>
      <c r="B23" s="14"/>
      <c r="C23" s="14"/>
      <c r="D23" s="14"/>
      <c r="E23" s="12"/>
    </row>
    <row r="24" spans="1:5" ht="15.75" customHeight="1" x14ac:dyDescent="0.25">
      <c r="A24" s="41"/>
      <c r="B24" s="14"/>
      <c r="C24" s="14"/>
      <c r="D24" s="14"/>
      <c r="E24" s="12"/>
    </row>
    <row r="25" spans="1:5" ht="15.75" customHeight="1" x14ac:dyDescent="0.25">
      <c r="A25" s="41"/>
      <c r="B25" s="14"/>
      <c r="C25" s="14"/>
      <c r="D25" s="14"/>
      <c r="E25" s="12"/>
    </row>
    <row r="26" spans="1:5" ht="15.75" customHeight="1" x14ac:dyDescent="0.25">
      <c r="A26" s="41"/>
      <c r="B26" s="14"/>
      <c r="C26" s="14"/>
      <c r="D26" s="14"/>
      <c r="E26" s="12"/>
    </row>
    <row r="27" spans="1:5" ht="14.25" x14ac:dyDescent="0.25">
      <c r="A27" s="41"/>
      <c r="B27" s="14"/>
      <c r="C27" s="14"/>
      <c r="D27" s="14"/>
      <c r="E27" s="12"/>
    </row>
    <row r="28" spans="1:5" ht="14.25" x14ac:dyDescent="0.25">
      <c r="A28" s="41"/>
      <c r="B28" s="14"/>
      <c r="C28" s="14"/>
      <c r="D28" s="14"/>
      <c r="E28" s="12"/>
    </row>
    <row r="29" spans="1:5" ht="14.25" x14ac:dyDescent="0.25">
      <c r="A29" s="41"/>
      <c r="B29" s="14"/>
      <c r="C29" s="14"/>
      <c r="D29" s="14"/>
      <c r="E29" s="12"/>
    </row>
    <row r="30" spans="1:5" ht="14.25" x14ac:dyDescent="0.25">
      <c r="A30" s="41"/>
      <c r="B30" s="14"/>
      <c r="C30" s="14"/>
      <c r="D30" s="14"/>
      <c r="E30" s="12"/>
    </row>
    <row r="31" spans="1:5" ht="14.25" x14ac:dyDescent="0.25">
      <c r="A31" s="41"/>
      <c r="B31" s="14"/>
      <c r="C31" s="14"/>
      <c r="D31" s="14"/>
      <c r="E31" s="12"/>
    </row>
    <row r="32" spans="1:5" ht="14.25" x14ac:dyDescent="0.25">
      <c r="A32" s="41"/>
      <c r="B32" s="14"/>
      <c r="C32" s="14"/>
      <c r="D32" s="14"/>
      <c r="E32" s="12"/>
    </row>
    <row r="33" spans="1:5" ht="14.25" x14ac:dyDescent="0.25">
      <c r="A33" s="41"/>
      <c r="B33" s="14"/>
      <c r="C33" s="14"/>
      <c r="D33" s="14"/>
      <c r="E33" s="12"/>
    </row>
    <row r="34" spans="1:5" ht="14.25" x14ac:dyDescent="0.25">
      <c r="A34" s="41"/>
      <c r="B34" s="14"/>
      <c r="C34" s="14"/>
      <c r="D34" s="14"/>
      <c r="E34" s="12"/>
    </row>
    <row r="35" spans="1:5" ht="14.25" x14ac:dyDescent="0.25">
      <c r="A35" s="41"/>
      <c r="B35" s="14"/>
      <c r="C35" s="14"/>
      <c r="D35" s="14"/>
      <c r="E35" s="12"/>
    </row>
    <row r="36" spans="1:5" ht="14.25" x14ac:dyDescent="0.25">
      <c r="A36" s="41"/>
      <c r="B36" s="14"/>
      <c r="C36" s="14"/>
      <c r="D36" s="14"/>
      <c r="E36" s="12"/>
    </row>
    <row r="37" spans="1:5" ht="14.25" x14ac:dyDescent="0.25">
      <c r="A37" s="41"/>
      <c r="B37" s="14"/>
      <c r="C37" s="14"/>
      <c r="D37" s="14"/>
      <c r="E37" s="12"/>
    </row>
    <row r="38" spans="1:5" ht="14.25" x14ac:dyDescent="0.25">
      <c r="A38" s="41"/>
      <c r="B38" s="14"/>
      <c r="C38" s="14"/>
      <c r="D38" s="14"/>
      <c r="E38" s="12"/>
    </row>
    <row r="39" spans="1:5" ht="14.25" x14ac:dyDescent="0.25">
      <c r="A39" s="41"/>
      <c r="B39" s="14"/>
      <c r="C39" s="14"/>
      <c r="D39" s="14"/>
      <c r="E39" s="12"/>
    </row>
    <row r="40" spans="1:5" ht="14.25" x14ac:dyDescent="0.25">
      <c r="A40" s="41"/>
      <c r="B40" s="14"/>
      <c r="C40" s="14"/>
      <c r="D40" s="14"/>
      <c r="E40" s="12"/>
    </row>
    <row r="41" spans="1:5" ht="14.25" x14ac:dyDescent="0.25">
      <c r="A41" s="41"/>
      <c r="B41" s="14"/>
      <c r="C41" s="14"/>
      <c r="D41" s="14"/>
      <c r="E41" s="12"/>
    </row>
    <row r="42" spans="1:5" ht="14.25" x14ac:dyDescent="0.25">
      <c r="A42" s="41"/>
      <c r="B42" s="14"/>
      <c r="C42" s="14"/>
      <c r="D42" s="14"/>
      <c r="E42" s="12"/>
    </row>
    <row r="43" spans="1:5" ht="14.25" x14ac:dyDescent="0.25">
      <c r="A43" s="41"/>
      <c r="B43" s="14"/>
      <c r="C43" s="14"/>
      <c r="D43" s="14"/>
      <c r="E43" s="12"/>
    </row>
    <row r="44" spans="1:5" ht="14.25" x14ac:dyDescent="0.25">
      <c r="A44" s="41"/>
      <c r="B44" s="14"/>
      <c r="C44" s="14"/>
      <c r="D44" s="14"/>
      <c r="E44" s="12"/>
    </row>
    <row r="45" spans="1:5" ht="14.25" x14ac:dyDescent="0.25">
      <c r="A45" s="41"/>
      <c r="B45" s="14"/>
      <c r="C45" s="14"/>
      <c r="D45" s="14"/>
      <c r="E45" s="12"/>
    </row>
    <row r="46" spans="1:5" ht="14.25" x14ac:dyDescent="0.25">
      <c r="A46" s="41"/>
      <c r="B46" s="14"/>
      <c r="C46" s="14"/>
      <c r="D46" s="14"/>
      <c r="E46" s="12"/>
    </row>
    <row r="47" spans="1:5" ht="14.25" x14ac:dyDescent="0.25">
      <c r="A47" s="41"/>
      <c r="B47" s="14"/>
      <c r="C47" s="42"/>
      <c r="D47" s="42"/>
    </row>
    <row r="48" spans="1:5" ht="14.25" x14ac:dyDescent="0.25">
      <c r="A48" s="41"/>
      <c r="B48" s="14"/>
      <c r="C48" s="42"/>
      <c r="D48" s="42"/>
    </row>
    <row r="49" spans="1:4" ht="14.25" x14ac:dyDescent="0.25">
      <c r="A49" s="41"/>
      <c r="B49" s="14"/>
      <c r="C49" s="42"/>
      <c r="D49" s="42"/>
    </row>
    <row r="50" spans="1:4" ht="14.25" x14ac:dyDescent="0.25">
      <c r="A50" s="41"/>
      <c r="B50" s="14"/>
      <c r="C50" s="42"/>
      <c r="D50" s="42"/>
    </row>
    <row r="51" spans="1:4" ht="14.25" x14ac:dyDescent="0.25">
      <c r="A51" s="41"/>
      <c r="B51" s="14"/>
      <c r="C51" s="42"/>
      <c r="D51" s="42"/>
    </row>
    <row r="52" spans="1:4" ht="14.25" x14ac:dyDescent="0.25">
      <c r="A52" s="41"/>
      <c r="B52" s="14"/>
      <c r="C52" s="42"/>
      <c r="D52" s="42"/>
    </row>
    <row r="53" spans="1:4" ht="14.25" x14ac:dyDescent="0.25">
      <c r="A53" s="41"/>
      <c r="B53" s="14"/>
      <c r="C53" s="42"/>
      <c r="D53" s="42"/>
    </row>
    <row r="54" spans="1:4" ht="14.25" x14ac:dyDescent="0.25">
      <c r="A54" s="41"/>
      <c r="B54" s="14"/>
      <c r="C54" s="42"/>
      <c r="D54" s="42"/>
    </row>
    <row r="55" spans="1:4" ht="14.25" x14ac:dyDescent="0.25">
      <c r="A55" s="41"/>
      <c r="B55" s="14"/>
      <c r="C55" s="42"/>
      <c r="D55" s="42"/>
    </row>
    <row r="56" spans="1:4" ht="14.25" x14ac:dyDescent="0.25">
      <c r="A56" s="41"/>
      <c r="B56" s="14"/>
      <c r="C56" s="42"/>
      <c r="D56" s="42"/>
    </row>
    <row r="57" spans="1:4" ht="14.25" x14ac:dyDescent="0.25">
      <c r="A57" s="41"/>
      <c r="B57" s="14"/>
      <c r="C57" s="42"/>
      <c r="D57" s="42"/>
    </row>
    <row r="58" spans="1:4" ht="14.25" x14ac:dyDescent="0.25">
      <c r="A58" s="41"/>
      <c r="B58" s="14"/>
      <c r="C58" s="42"/>
      <c r="D58" s="42"/>
    </row>
    <row r="59" spans="1:4" ht="14.25" x14ac:dyDescent="0.25">
      <c r="A59" s="41"/>
      <c r="B59" s="14"/>
      <c r="C59" s="42"/>
      <c r="D59" s="42"/>
    </row>
    <row r="60" spans="1:4" ht="14.25" x14ac:dyDescent="0.25">
      <c r="A60" s="41"/>
      <c r="B60" s="14"/>
      <c r="C60" s="42"/>
      <c r="D60" s="42"/>
    </row>
    <row r="61" spans="1:4" ht="14.25" x14ac:dyDescent="0.25">
      <c r="A61" s="41"/>
      <c r="B61" s="14"/>
      <c r="C61" s="42"/>
      <c r="D61" s="42"/>
    </row>
    <row r="62" spans="1:4" ht="14.25" x14ac:dyDescent="0.25">
      <c r="A62" s="41"/>
      <c r="B62" s="14"/>
      <c r="C62" s="42"/>
      <c r="D62" s="42"/>
    </row>
    <row r="63" spans="1:4" ht="14.25" x14ac:dyDescent="0.25">
      <c r="A63" s="41"/>
      <c r="B63" s="14"/>
      <c r="C63" s="42"/>
      <c r="D63" s="42"/>
    </row>
    <row r="64" spans="1:4" ht="14.25" x14ac:dyDescent="0.25">
      <c r="A64" s="41"/>
      <c r="B64" s="14"/>
      <c r="C64" s="42"/>
      <c r="D64" s="42"/>
    </row>
    <row r="65" spans="1:4" ht="14.25" x14ac:dyDescent="0.25">
      <c r="A65" s="41"/>
      <c r="B65" s="14"/>
      <c r="C65" s="42"/>
      <c r="D65" s="42"/>
    </row>
    <row r="66" spans="1:4" ht="14.25" x14ac:dyDescent="0.25">
      <c r="A66" s="41"/>
      <c r="B66" s="14"/>
      <c r="C66" s="42"/>
      <c r="D66" s="42"/>
    </row>
    <row r="67" spans="1:4" ht="14.25" x14ac:dyDescent="0.25">
      <c r="A67" s="41"/>
      <c r="B67" s="14"/>
      <c r="C67" s="42"/>
      <c r="D67" s="42"/>
    </row>
    <row r="68" spans="1:4" ht="14.25" x14ac:dyDescent="0.25">
      <c r="A68" s="41"/>
      <c r="B68" s="14"/>
      <c r="C68" s="42"/>
      <c r="D68" s="42"/>
    </row>
    <row r="69" spans="1:4" ht="14.25" x14ac:dyDescent="0.25">
      <c r="A69" s="41"/>
      <c r="B69" s="14"/>
      <c r="C69" s="42"/>
      <c r="D69" s="42"/>
    </row>
    <row r="70" spans="1:4" ht="14.25" x14ac:dyDescent="0.25">
      <c r="A70" s="41"/>
      <c r="B70" s="14"/>
      <c r="C70" s="42"/>
      <c r="D70" s="42"/>
    </row>
    <row r="71" spans="1:4" ht="14.25" x14ac:dyDescent="0.25">
      <c r="A71" s="41"/>
      <c r="B71" s="14"/>
      <c r="C71" s="42"/>
      <c r="D71" s="42"/>
    </row>
    <row r="72" spans="1:4" ht="14.25" x14ac:dyDescent="0.25">
      <c r="A72" s="41"/>
      <c r="B72" s="14"/>
      <c r="C72" s="42"/>
      <c r="D72" s="42"/>
    </row>
    <row r="73" spans="1:4" x14ac:dyDescent="0.25">
      <c r="A73" s="42"/>
      <c r="B73" s="42"/>
      <c r="C73" s="42"/>
      <c r="D73" s="42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72"/>
  <sheetViews>
    <sheetView showGridLines="0" workbookViewId="0">
      <selection activeCell="Q25" sqref="Q25"/>
    </sheetView>
  </sheetViews>
  <sheetFormatPr defaultRowHeight="15" x14ac:dyDescent="0.25"/>
  <cols>
    <col min="1" max="8" width="9.140625" style="28"/>
    <col min="9" max="9" width="35.42578125" style="28" customWidth="1"/>
    <col min="10" max="16384" width="9.140625" style="28"/>
  </cols>
  <sheetData>
    <row r="1" spans="1:21" s="23" customFormat="1" ht="30" customHeight="1" x14ac:dyDescent="0.5">
      <c r="A1" s="51" t="s">
        <v>22</v>
      </c>
      <c r="B1" s="51"/>
      <c r="C1" s="51"/>
      <c r="D1" s="51"/>
      <c r="E1" s="51"/>
      <c r="F1" s="51"/>
      <c r="G1" s="51"/>
      <c r="H1" s="51"/>
      <c r="I1" s="51"/>
      <c r="J1" s="21"/>
      <c r="K1" s="21"/>
      <c r="L1" s="21"/>
      <c r="M1" s="22"/>
      <c r="N1" s="22"/>
      <c r="O1" s="22"/>
      <c r="P1" s="22"/>
      <c r="Q1" s="22"/>
      <c r="T1" s="24"/>
      <c r="U1" s="24"/>
    </row>
    <row r="2" spans="1:21" s="23" customFormat="1" x14ac:dyDescent="0.25">
      <c r="A2" s="25"/>
      <c r="B2" s="25"/>
      <c r="C2" s="25"/>
      <c r="D2" s="25"/>
      <c r="E2" s="25"/>
      <c r="F2" s="25"/>
      <c r="G2" s="25"/>
      <c r="H2" s="25"/>
      <c r="I2" s="26"/>
      <c r="J2" s="25"/>
      <c r="K2" s="25"/>
      <c r="L2" s="25"/>
    </row>
    <row r="3" spans="1:21" x14ac:dyDescent="0.25">
      <c r="A3" s="27"/>
      <c r="B3" s="27"/>
      <c r="I3" s="29" t="str">
        <f ca="1">"© "&amp;YEAR(TODAY())&amp;" Spreadsheet123 LTD. All rights reserved"</f>
        <v>© 2014 Spreadsheet123 LTD. All rights reserved</v>
      </c>
    </row>
    <row r="4" spans="1:21" ht="5.0999999999999996" customHeight="1" x14ac:dyDescent="0.25"/>
    <row r="5" spans="1:21" x14ac:dyDescent="0.25">
      <c r="A5" s="52" t="s">
        <v>23</v>
      </c>
      <c r="B5" s="52"/>
      <c r="C5" s="52"/>
      <c r="D5" s="52"/>
      <c r="E5" s="52"/>
      <c r="F5" s="52"/>
      <c r="G5" s="52"/>
      <c r="H5" s="52"/>
      <c r="I5" s="52"/>
    </row>
    <row r="6" spans="1:21" s="30" customFormat="1" x14ac:dyDescent="0.25">
      <c r="A6" s="53" t="s">
        <v>24</v>
      </c>
      <c r="B6" s="53"/>
      <c r="C6" s="53"/>
      <c r="D6" s="53"/>
      <c r="E6" s="53"/>
      <c r="F6" s="53"/>
      <c r="G6" s="53"/>
      <c r="H6" s="53"/>
      <c r="I6" s="53"/>
    </row>
    <row r="7" spans="1:21" s="30" customFormat="1" x14ac:dyDescent="0.25">
      <c r="A7" s="54" t="s">
        <v>25</v>
      </c>
      <c r="B7" s="54"/>
      <c r="C7" s="54"/>
      <c r="D7" s="54"/>
      <c r="E7" s="54"/>
      <c r="F7" s="54"/>
      <c r="G7" s="54"/>
      <c r="H7" s="54"/>
      <c r="I7" s="54"/>
    </row>
    <row r="8" spans="1:21" s="30" customFormat="1" x14ac:dyDescent="0.25">
      <c r="A8" s="31" t="s">
        <v>26</v>
      </c>
      <c r="B8" s="31"/>
      <c r="C8" s="31"/>
      <c r="D8" s="31"/>
      <c r="E8" s="31"/>
      <c r="F8" s="31"/>
      <c r="G8" s="31"/>
      <c r="H8" s="31"/>
      <c r="I8" s="31"/>
    </row>
    <row r="9" spans="1:21" s="30" customFormat="1" x14ac:dyDescent="0.25">
      <c r="A9" s="54"/>
      <c r="B9" s="54"/>
      <c r="C9" s="54"/>
      <c r="D9" s="54"/>
      <c r="E9" s="54"/>
      <c r="F9" s="54"/>
      <c r="G9" s="54"/>
      <c r="H9" s="54"/>
      <c r="I9" s="54"/>
    </row>
    <row r="10" spans="1:21" s="30" customFormat="1" x14ac:dyDescent="0.25">
      <c r="A10" s="54" t="s">
        <v>27</v>
      </c>
      <c r="B10" s="54"/>
      <c r="C10" s="54"/>
      <c r="D10" s="54"/>
      <c r="E10" s="54"/>
      <c r="F10" s="54"/>
      <c r="G10" s="54"/>
      <c r="H10" s="54"/>
      <c r="I10" s="54"/>
    </row>
    <row r="11" spans="1:21" s="30" customFormat="1" x14ac:dyDescent="0.25">
      <c r="A11" s="54" t="s">
        <v>28</v>
      </c>
      <c r="B11" s="54"/>
      <c r="C11" s="54"/>
      <c r="D11" s="54"/>
      <c r="E11" s="54"/>
      <c r="F11" s="54"/>
      <c r="G11" s="54"/>
      <c r="H11" s="54"/>
      <c r="I11" s="54"/>
    </row>
    <row r="12" spans="1:21" s="30" customFormat="1" x14ac:dyDescent="0.25">
      <c r="A12" s="31"/>
      <c r="B12" s="31"/>
      <c r="C12" s="31"/>
      <c r="D12" s="31"/>
      <c r="E12" s="31"/>
      <c r="F12" s="31"/>
      <c r="G12" s="31"/>
      <c r="H12" s="31"/>
      <c r="I12" s="31"/>
    </row>
    <row r="13" spans="1:21" s="32" customFormat="1" x14ac:dyDescent="0.25">
      <c r="A13" s="52" t="s">
        <v>29</v>
      </c>
      <c r="B13" s="52"/>
      <c r="C13" s="52"/>
      <c r="D13" s="52"/>
      <c r="E13" s="52"/>
      <c r="F13" s="52"/>
      <c r="G13" s="52"/>
      <c r="H13" s="52"/>
      <c r="I13" s="52"/>
    </row>
    <row r="14" spans="1:21" s="30" customFormat="1" x14ac:dyDescent="0.25">
      <c r="A14" s="54" t="s">
        <v>30</v>
      </c>
      <c r="B14" s="54"/>
      <c r="C14" s="54"/>
      <c r="D14" s="54"/>
      <c r="E14" s="54"/>
      <c r="F14" s="54"/>
      <c r="G14" s="54"/>
      <c r="H14" s="54"/>
      <c r="I14" s="54"/>
    </row>
    <row r="15" spans="1:21" s="30" customFormat="1" x14ac:dyDescent="0.25">
      <c r="A15" s="54" t="s">
        <v>31</v>
      </c>
      <c r="B15" s="54"/>
      <c r="C15" s="54"/>
      <c r="D15" s="54"/>
      <c r="E15" s="54"/>
      <c r="F15" s="54"/>
      <c r="G15" s="54"/>
      <c r="H15" s="54"/>
      <c r="I15" s="54"/>
    </row>
    <row r="16" spans="1:21" s="30" customFormat="1" x14ac:dyDescent="0.25">
      <c r="A16" s="31"/>
      <c r="B16" s="31"/>
      <c r="C16" s="31"/>
      <c r="D16" s="31"/>
      <c r="E16" s="31"/>
      <c r="F16" s="31"/>
      <c r="G16" s="31"/>
      <c r="H16" s="31"/>
      <c r="I16" s="31"/>
    </row>
    <row r="17" spans="1:9" s="32" customFormat="1" x14ac:dyDescent="0.25">
      <c r="A17" s="52" t="s">
        <v>32</v>
      </c>
      <c r="B17" s="52"/>
      <c r="C17" s="52"/>
      <c r="D17" s="52"/>
      <c r="E17" s="52"/>
      <c r="F17" s="52"/>
      <c r="G17" s="52"/>
      <c r="H17" s="52"/>
      <c r="I17" s="52"/>
    </row>
    <row r="18" spans="1:9" s="30" customFormat="1" x14ac:dyDescent="0.25">
      <c r="A18" s="54" t="s">
        <v>33</v>
      </c>
      <c r="B18" s="54"/>
      <c r="C18" s="54"/>
      <c r="D18" s="54"/>
      <c r="E18" s="54"/>
      <c r="F18" s="54"/>
      <c r="G18" s="54"/>
      <c r="H18" s="54"/>
      <c r="I18" s="54"/>
    </row>
    <row r="19" spans="1:9" s="30" customFormat="1" x14ac:dyDescent="0.25">
      <c r="A19" s="54" t="s">
        <v>34</v>
      </c>
      <c r="B19" s="54"/>
      <c r="C19" s="54"/>
      <c r="D19" s="54"/>
      <c r="E19" s="54"/>
      <c r="F19" s="54"/>
      <c r="G19" s="54"/>
      <c r="H19" s="54"/>
      <c r="I19" s="54"/>
    </row>
    <row r="20" spans="1:9" s="30" customFormat="1" x14ac:dyDescent="0.25">
      <c r="A20" s="54" t="s">
        <v>35</v>
      </c>
      <c r="B20" s="54"/>
      <c r="C20" s="54"/>
      <c r="D20" s="54"/>
      <c r="E20" s="54"/>
      <c r="F20" s="54"/>
      <c r="G20" s="54"/>
      <c r="H20" s="54"/>
      <c r="I20" s="54"/>
    </row>
    <row r="21" spans="1:9" s="30" customFormat="1" x14ac:dyDescent="0.25">
      <c r="A21" s="54" t="s">
        <v>36</v>
      </c>
      <c r="B21" s="54"/>
      <c r="C21" s="54"/>
      <c r="D21" s="54"/>
      <c r="E21" s="54"/>
      <c r="F21" s="54"/>
      <c r="G21" s="54"/>
      <c r="H21" s="54"/>
      <c r="I21" s="54"/>
    </row>
    <row r="22" spans="1:9" s="30" customFormat="1" x14ac:dyDescent="0.25">
      <c r="A22" s="55" t="s">
        <v>37</v>
      </c>
      <c r="B22" s="55"/>
      <c r="C22" s="55"/>
      <c r="D22" s="55"/>
      <c r="E22" s="55"/>
      <c r="F22" s="55"/>
      <c r="G22" s="55"/>
      <c r="H22" s="55"/>
      <c r="I22" s="55"/>
    </row>
    <row r="23" spans="1:9" s="30" customFormat="1" x14ac:dyDescent="0.25">
      <c r="A23" s="55" t="s">
        <v>38</v>
      </c>
      <c r="B23" s="55"/>
      <c r="C23" s="55"/>
      <c r="D23" s="55"/>
      <c r="E23" s="55"/>
      <c r="F23" s="55"/>
      <c r="G23" s="55"/>
      <c r="H23" s="55"/>
      <c r="I23" s="55"/>
    </row>
    <row r="24" spans="1:9" s="30" customFormat="1" x14ac:dyDescent="0.25">
      <c r="A24" s="33" t="s">
        <v>39</v>
      </c>
      <c r="B24" s="33"/>
      <c r="C24" s="33"/>
      <c r="D24" s="33"/>
      <c r="E24" s="33"/>
      <c r="F24" s="33"/>
      <c r="G24" s="33"/>
      <c r="H24" s="33"/>
      <c r="I24" s="33"/>
    </row>
    <row r="25" spans="1:9" s="30" customFormat="1" x14ac:dyDescent="0.25">
      <c r="A25" s="33" t="s">
        <v>40</v>
      </c>
      <c r="B25" s="33"/>
      <c r="C25" s="33"/>
      <c r="D25" s="33"/>
      <c r="E25" s="33"/>
      <c r="F25" s="33"/>
      <c r="G25" s="33"/>
      <c r="H25" s="33"/>
      <c r="I25" s="33"/>
    </row>
    <row r="26" spans="1:9" s="30" customFormat="1" x14ac:dyDescent="0.25">
      <c r="A26" s="33" t="s">
        <v>41</v>
      </c>
      <c r="B26" s="33"/>
      <c r="C26" s="33"/>
      <c r="D26" s="33"/>
      <c r="E26" s="33"/>
      <c r="F26" s="33"/>
      <c r="G26" s="33"/>
      <c r="H26" s="33"/>
      <c r="I26" s="33"/>
    </row>
    <row r="27" spans="1:9" s="30" customFormat="1" x14ac:dyDescent="0.25">
      <c r="A27" s="31"/>
      <c r="B27" s="31"/>
      <c r="C27" s="31"/>
      <c r="D27" s="31"/>
      <c r="E27" s="31"/>
      <c r="F27" s="31"/>
      <c r="G27" s="31"/>
      <c r="H27" s="31"/>
      <c r="I27" s="31"/>
    </row>
    <row r="28" spans="1:9" s="32" customFormat="1" x14ac:dyDescent="0.25">
      <c r="A28" s="52" t="s">
        <v>42</v>
      </c>
      <c r="B28" s="52"/>
      <c r="C28" s="52"/>
      <c r="D28" s="52"/>
      <c r="E28" s="52"/>
      <c r="F28" s="52"/>
      <c r="G28" s="52"/>
      <c r="H28" s="52"/>
      <c r="I28" s="52"/>
    </row>
    <row r="29" spans="1:9" s="30" customFormat="1" ht="15" customHeight="1" x14ac:dyDescent="0.25">
      <c r="A29" s="56" t="s">
        <v>43</v>
      </c>
      <c r="B29" s="56"/>
      <c r="C29" s="56"/>
      <c r="D29" s="56"/>
      <c r="E29" s="56"/>
      <c r="F29" s="56"/>
      <c r="G29" s="56"/>
      <c r="H29" s="56"/>
      <c r="I29" s="56"/>
    </row>
    <row r="30" spans="1:9" s="30" customFormat="1" ht="15" customHeight="1" x14ac:dyDescent="0.25">
      <c r="A30" s="56" t="s">
        <v>44</v>
      </c>
      <c r="B30" s="56"/>
      <c r="C30" s="56"/>
      <c r="D30" s="56"/>
      <c r="E30" s="56"/>
      <c r="F30" s="56"/>
      <c r="G30" s="56"/>
      <c r="H30" s="56"/>
      <c r="I30" s="56"/>
    </row>
    <row r="31" spans="1:9" s="30" customFormat="1" x14ac:dyDescent="0.25">
      <c r="A31" s="56" t="s">
        <v>45</v>
      </c>
      <c r="B31" s="54"/>
      <c r="C31" s="54"/>
      <c r="D31" s="54"/>
      <c r="E31" s="54"/>
      <c r="F31" s="54"/>
      <c r="G31" s="54"/>
      <c r="H31" s="54"/>
      <c r="I31" s="54"/>
    </row>
    <row r="32" spans="1:9" s="30" customFormat="1" x14ac:dyDescent="0.25">
      <c r="A32" s="56" t="s">
        <v>46</v>
      </c>
      <c r="B32" s="56"/>
      <c r="C32" s="56"/>
      <c r="D32" s="56"/>
      <c r="E32" s="56"/>
      <c r="F32" s="56"/>
      <c r="G32" s="56"/>
      <c r="H32" s="56"/>
      <c r="I32" s="56"/>
    </row>
    <row r="33" spans="1:9" s="30" customFormat="1" x14ac:dyDescent="0.25">
      <c r="A33" s="31"/>
      <c r="B33" s="31"/>
      <c r="C33" s="31"/>
      <c r="D33" s="31"/>
      <c r="E33" s="31"/>
      <c r="F33" s="31"/>
      <c r="G33" s="31"/>
      <c r="H33" s="31"/>
      <c r="I33" s="31"/>
    </row>
    <row r="34" spans="1:9" s="32" customFormat="1" x14ac:dyDescent="0.25">
      <c r="A34" s="52" t="s">
        <v>47</v>
      </c>
      <c r="B34" s="52"/>
      <c r="C34" s="52"/>
      <c r="D34" s="52"/>
      <c r="E34" s="52"/>
      <c r="F34" s="52"/>
      <c r="G34" s="52"/>
      <c r="H34" s="52"/>
      <c r="I34" s="52"/>
    </row>
    <row r="35" spans="1:9" s="34" customFormat="1" x14ac:dyDescent="0.25">
      <c r="A35" s="57" t="s">
        <v>48</v>
      </c>
      <c r="B35" s="57"/>
      <c r="C35" s="57"/>
      <c r="D35" s="57"/>
      <c r="E35" s="57"/>
      <c r="F35" s="57"/>
      <c r="G35" s="57"/>
      <c r="H35" s="57"/>
      <c r="I35" s="57"/>
    </row>
    <row r="36" spans="1:9" s="34" customFormat="1" ht="12.75" x14ac:dyDescent="0.2">
      <c r="A36" s="57" t="s">
        <v>49</v>
      </c>
      <c r="B36" s="57"/>
      <c r="C36" s="57"/>
      <c r="D36" s="57"/>
      <c r="E36" s="57"/>
      <c r="F36" s="57"/>
      <c r="G36" s="57"/>
      <c r="H36" s="57"/>
      <c r="I36" s="57"/>
    </row>
    <row r="37" spans="1:9" s="30" customFormat="1" x14ac:dyDescent="0.25">
      <c r="A37" s="31"/>
      <c r="B37" s="31"/>
      <c r="C37" s="31"/>
      <c r="D37" s="31"/>
      <c r="E37" s="31"/>
      <c r="F37" s="31"/>
      <c r="G37" s="31"/>
      <c r="H37" s="31"/>
      <c r="I37" s="31"/>
    </row>
    <row r="38" spans="1:9" s="32" customFormat="1" x14ac:dyDescent="0.25">
      <c r="A38" s="52" t="s">
        <v>50</v>
      </c>
      <c r="B38" s="52"/>
      <c r="C38" s="52"/>
      <c r="D38" s="52"/>
      <c r="E38" s="52"/>
      <c r="F38" s="52"/>
      <c r="G38" s="52"/>
      <c r="H38" s="52"/>
      <c r="I38" s="52"/>
    </row>
    <row r="39" spans="1:9" s="30" customFormat="1" x14ac:dyDescent="0.25">
      <c r="A39" s="54" t="s">
        <v>51</v>
      </c>
      <c r="B39" s="54"/>
      <c r="C39" s="54"/>
      <c r="D39" s="54"/>
      <c r="E39" s="54"/>
      <c r="F39" s="54"/>
      <c r="G39" s="54"/>
      <c r="H39" s="54"/>
      <c r="I39" s="54"/>
    </row>
    <row r="40" spans="1:9" s="30" customFormat="1" x14ac:dyDescent="0.25">
      <c r="A40" s="54" t="s">
        <v>52</v>
      </c>
      <c r="B40" s="54"/>
      <c r="C40" s="54"/>
      <c r="D40" s="54"/>
      <c r="E40" s="54"/>
      <c r="F40" s="54"/>
      <c r="G40" s="54"/>
      <c r="H40" s="54"/>
      <c r="I40" s="54"/>
    </row>
    <row r="41" spans="1:9" s="30" customFormat="1" x14ac:dyDescent="0.25">
      <c r="A41" s="54" t="s">
        <v>53</v>
      </c>
      <c r="B41" s="54"/>
      <c r="C41" s="54"/>
      <c r="D41" s="54"/>
      <c r="E41" s="54"/>
      <c r="F41" s="54"/>
      <c r="G41" s="54"/>
      <c r="H41" s="54"/>
      <c r="I41" s="54"/>
    </row>
    <row r="42" spans="1:9" s="30" customFormat="1" x14ac:dyDescent="0.25">
      <c r="A42" s="54" t="s">
        <v>54</v>
      </c>
      <c r="B42" s="54"/>
      <c r="C42" s="54"/>
      <c r="D42" s="54"/>
      <c r="E42" s="54"/>
      <c r="F42" s="54"/>
      <c r="G42" s="54"/>
      <c r="H42" s="54"/>
      <c r="I42" s="54"/>
    </row>
    <row r="43" spans="1:9" s="30" customFormat="1" x14ac:dyDescent="0.25">
      <c r="A43" s="54" t="s">
        <v>55</v>
      </c>
      <c r="B43" s="54"/>
      <c r="C43" s="54"/>
      <c r="D43" s="54"/>
      <c r="E43" s="54"/>
      <c r="F43" s="54"/>
      <c r="G43" s="54"/>
      <c r="H43" s="54"/>
      <c r="I43" s="54"/>
    </row>
    <row r="44" spans="1:9" s="30" customFormat="1" x14ac:dyDescent="0.25">
      <c r="A44" s="54" t="s">
        <v>56</v>
      </c>
      <c r="B44" s="54"/>
      <c r="C44" s="54"/>
      <c r="D44" s="54"/>
      <c r="E44" s="54"/>
      <c r="F44" s="54"/>
      <c r="G44" s="54"/>
      <c r="H44" s="54"/>
      <c r="I44" s="54"/>
    </row>
    <row r="45" spans="1:9" s="30" customFormat="1" x14ac:dyDescent="0.25">
      <c r="A45" s="54" t="s">
        <v>57</v>
      </c>
      <c r="B45" s="54"/>
      <c r="C45" s="54"/>
      <c r="D45" s="54"/>
      <c r="E45" s="54"/>
      <c r="F45" s="54"/>
      <c r="G45" s="54"/>
      <c r="H45" s="54"/>
      <c r="I45" s="54"/>
    </row>
    <row r="46" spans="1:9" s="30" customFormat="1" x14ac:dyDescent="0.25">
      <c r="A46" s="54" t="s">
        <v>58</v>
      </c>
      <c r="B46" s="54"/>
      <c r="C46" s="54"/>
      <c r="D46" s="54"/>
      <c r="E46" s="54"/>
      <c r="F46" s="54"/>
      <c r="G46" s="54"/>
      <c r="H46" s="54"/>
      <c r="I46" s="54"/>
    </row>
    <row r="47" spans="1:9" s="30" customFormat="1" x14ac:dyDescent="0.25">
      <c r="A47" s="31"/>
      <c r="B47" s="31"/>
      <c r="C47" s="31"/>
      <c r="D47" s="31"/>
      <c r="E47" s="31"/>
      <c r="F47" s="31"/>
      <c r="G47" s="31"/>
      <c r="H47" s="31"/>
      <c r="I47" s="31"/>
    </row>
    <row r="48" spans="1:9" s="37" customFormat="1" ht="8.25" x14ac:dyDescent="0.15">
      <c r="A48" s="35" t="s">
        <v>59</v>
      </c>
      <c r="B48" s="36"/>
      <c r="C48" s="36"/>
      <c r="D48" s="36"/>
      <c r="E48" s="36"/>
      <c r="F48" s="36"/>
      <c r="G48" s="36"/>
      <c r="H48" s="36"/>
      <c r="I48" s="36"/>
    </row>
    <row r="49" spans="1:9" s="37" customFormat="1" ht="8.25" x14ac:dyDescent="0.15">
      <c r="A49" s="36" t="s">
        <v>60</v>
      </c>
      <c r="B49" s="36"/>
      <c r="C49" s="36"/>
      <c r="D49" s="36"/>
      <c r="E49" s="36"/>
      <c r="F49" s="36"/>
      <c r="G49" s="36"/>
      <c r="H49" s="36"/>
      <c r="I49" s="36"/>
    </row>
    <row r="50" spans="1:9" s="37" customFormat="1" ht="8.25" x14ac:dyDescent="0.15">
      <c r="A50" s="36" t="s">
        <v>61</v>
      </c>
      <c r="B50" s="36"/>
      <c r="C50" s="36"/>
      <c r="D50" s="36"/>
      <c r="E50" s="36"/>
      <c r="F50" s="36"/>
      <c r="G50" s="36"/>
      <c r="H50" s="36"/>
      <c r="I50" s="36"/>
    </row>
    <row r="51" spans="1:9" s="30" customFormat="1" x14ac:dyDescent="0.25">
      <c r="A51" s="31"/>
      <c r="B51" s="31"/>
      <c r="C51" s="31"/>
      <c r="D51" s="31"/>
      <c r="E51" s="31"/>
      <c r="F51" s="31"/>
      <c r="G51" s="31"/>
      <c r="H51" s="31"/>
      <c r="I51" s="31"/>
    </row>
    <row r="52" spans="1:9" s="32" customFormat="1" x14ac:dyDescent="0.25">
      <c r="A52" s="52" t="s">
        <v>62</v>
      </c>
      <c r="B52" s="52"/>
      <c r="C52" s="52"/>
      <c r="D52" s="52"/>
      <c r="E52" s="52"/>
      <c r="F52" s="52"/>
      <c r="G52" s="52"/>
      <c r="H52" s="52"/>
      <c r="I52" s="52"/>
    </row>
    <row r="53" spans="1:9" s="30" customFormat="1" x14ac:dyDescent="0.25">
      <c r="A53" s="54" t="s">
        <v>63</v>
      </c>
      <c r="B53" s="54"/>
      <c r="C53" s="54"/>
      <c r="D53" s="54"/>
      <c r="E53" s="54"/>
      <c r="F53" s="54"/>
      <c r="G53" s="54"/>
      <c r="H53" s="54"/>
      <c r="I53" s="54"/>
    </row>
    <row r="54" spans="1:9" s="30" customFormat="1" x14ac:dyDescent="0.25">
      <c r="A54" s="31" t="s">
        <v>64</v>
      </c>
      <c r="B54" s="31"/>
      <c r="C54" s="31"/>
      <c r="D54" s="31"/>
      <c r="E54" s="31"/>
      <c r="F54" s="31"/>
      <c r="G54" s="31"/>
      <c r="H54" s="31"/>
      <c r="I54" s="31"/>
    </row>
    <row r="55" spans="1:9" s="32" customFormat="1" x14ac:dyDescent="0.25"/>
    <row r="56" spans="1:9" s="32" customFormat="1" x14ac:dyDescent="0.25"/>
    <row r="57" spans="1:9" s="32" customFormat="1" x14ac:dyDescent="0.25"/>
    <row r="58" spans="1:9" s="32" customFormat="1" x14ac:dyDescent="0.25"/>
    <row r="59" spans="1:9" s="32" customFormat="1" x14ac:dyDescent="0.25"/>
    <row r="60" spans="1:9" s="32" customFormat="1" x14ac:dyDescent="0.25"/>
    <row r="61" spans="1:9" s="32" customFormat="1" x14ac:dyDescent="0.25"/>
    <row r="62" spans="1:9" s="32" customFormat="1" x14ac:dyDescent="0.25"/>
    <row r="63" spans="1:9" s="32" customFormat="1" x14ac:dyDescent="0.25"/>
    <row r="64" spans="1:9" s="32" customFormat="1" x14ac:dyDescent="0.25"/>
    <row r="65" s="32" customFormat="1" x14ac:dyDescent="0.25"/>
    <row r="66" s="32" customFormat="1" x14ac:dyDescent="0.25"/>
    <row r="67" s="32" customFormat="1" x14ac:dyDescent="0.25"/>
    <row r="68" s="32" customFormat="1" x14ac:dyDescent="0.25"/>
    <row r="69" s="32" customFormat="1" x14ac:dyDescent="0.25"/>
    <row r="70" s="32" customFormat="1" x14ac:dyDescent="0.25"/>
    <row r="71" s="32" customFormat="1" x14ac:dyDescent="0.25"/>
    <row r="72" s="32" customFormat="1" x14ac:dyDescent="0.25"/>
  </sheetData>
  <mergeCells count="36">
    <mergeCell ref="A45:I45"/>
    <mergeCell ref="A46:I46"/>
    <mergeCell ref="A52:I52"/>
    <mergeCell ref="A53:I53"/>
    <mergeCell ref="A41:I41"/>
    <mergeCell ref="A42:I42"/>
    <mergeCell ref="A43:I43"/>
    <mergeCell ref="A44:I44"/>
    <mergeCell ref="A36:I36"/>
    <mergeCell ref="A38:I38"/>
    <mergeCell ref="A39:I39"/>
    <mergeCell ref="A40:I40"/>
    <mergeCell ref="A31:I31"/>
    <mergeCell ref="A32:I32"/>
    <mergeCell ref="A34:I34"/>
    <mergeCell ref="A35:I35"/>
    <mergeCell ref="A23:I23"/>
    <mergeCell ref="A28:I28"/>
    <mergeCell ref="A29:I29"/>
    <mergeCell ref="A30:I30"/>
    <mergeCell ref="A19:I19"/>
    <mergeCell ref="A20:I20"/>
    <mergeCell ref="A21:I21"/>
    <mergeCell ref="A22:I22"/>
    <mergeCell ref="A15:I15"/>
    <mergeCell ref="A17:I17"/>
    <mergeCell ref="A18:I18"/>
    <mergeCell ref="A9:I9"/>
    <mergeCell ref="A10:I10"/>
    <mergeCell ref="A11:I11"/>
    <mergeCell ref="A13:I13"/>
    <mergeCell ref="A1:I1"/>
    <mergeCell ref="A5:I5"/>
    <mergeCell ref="A6:I6"/>
    <mergeCell ref="A7:I7"/>
    <mergeCell ref="A14:I14"/>
  </mergeCells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Yearly Calendar</vt:lpstr>
      <vt:lpstr>Settings</vt:lpstr>
      <vt:lpstr>EULA</vt:lpstr>
      <vt:lpstr>date_of_per_event</vt:lpstr>
      <vt:lpstr>Day</vt:lpstr>
      <vt:lpstr>month_list</vt:lpstr>
      <vt:lpstr>month_n</vt:lpstr>
      <vt:lpstr>personal_event</vt:lpstr>
      <vt:lpstr>personal_events</vt:lpstr>
      <vt:lpstr>'Yearly Calendar'!Print_Area</vt:lpstr>
      <vt:lpstr>Start_Day</vt:lpstr>
      <vt:lpstr>Year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Yearly Calendar</dc:title>
  <dc:creator>www.spreadsheet123.com</dc:creator>
  <dc:description>© 2014 Spreadsheet123 LTD. All rights reserved</dc:description>
  <cp:lastModifiedBy>Spreadsheet123 Ltd</cp:lastModifiedBy>
  <cp:lastPrinted>2014-01-06T00:01:25Z</cp:lastPrinted>
  <dcterms:created xsi:type="dcterms:W3CDTF">2010-10-16T13:34:55Z</dcterms:created>
  <dcterms:modified xsi:type="dcterms:W3CDTF">2014-01-06T00:02:06Z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2014 Spreadsheet123 LTD</vt:lpwstr>
  </property>
  <property fmtid="{D5CDD505-2E9C-101B-9397-08002B2CF9AE}" pid="3" name="Version">
    <vt:lpwstr>1.0.0</vt:lpwstr>
  </property>
</Properties>
</file>