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75" windowWidth="15480" windowHeight="9060"/>
  </bookViews>
  <sheets>
    <sheet name="Weekly Budget" sheetId="1" r:id="rId1"/>
    <sheet name="Biweekly Budget" sheetId="5" r:id="rId2"/>
    <sheet name="EULA" sheetId="3" r:id="rId3"/>
  </sheets>
  <definedNames>
    <definedName name="_xlnm.Print_Area" localSheetId="1">'Biweekly Budget'!$A$1:$K$117</definedName>
    <definedName name="_xlnm.Print_Area" localSheetId="2">EULA!$A$1:$I$45</definedName>
    <definedName name="_xlnm.Print_Area" localSheetId="0">'Weekly Budget'!$A$1:$T$118</definedName>
  </definedNames>
  <calcPr calcId="145621"/>
</workbook>
</file>

<file path=xl/calcChain.xml><?xml version="1.0" encoding="utf-8"?>
<calcChain xmlns="http://schemas.openxmlformats.org/spreadsheetml/2006/main">
  <c r="O118" i="1" l="1"/>
  <c r="N118" i="1"/>
  <c r="L118" i="1"/>
  <c r="K118" i="1"/>
  <c r="I118" i="1"/>
  <c r="S118" i="1" s="1"/>
  <c r="H118" i="1"/>
  <c r="G118" i="1"/>
  <c r="F118" i="1"/>
  <c r="E118" i="1"/>
  <c r="C118" i="1"/>
  <c r="B118" i="1"/>
  <c r="O110" i="1"/>
  <c r="N110" i="1"/>
  <c r="L110" i="1"/>
  <c r="K110" i="1"/>
  <c r="J110" i="1"/>
  <c r="I110" i="1"/>
  <c r="S110" i="1" s="1"/>
  <c r="H110" i="1"/>
  <c r="F110" i="1"/>
  <c r="E110" i="1"/>
  <c r="C110" i="1"/>
  <c r="B110" i="1"/>
  <c r="T103" i="1"/>
  <c r="R103" i="1"/>
  <c r="O103" i="1"/>
  <c r="N103" i="1"/>
  <c r="L103" i="1"/>
  <c r="K103" i="1"/>
  <c r="I103" i="1"/>
  <c r="H103" i="1"/>
  <c r="F103" i="1"/>
  <c r="E103" i="1"/>
  <c r="C103" i="1"/>
  <c r="S103" i="1" s="1"/>
  <c r="B103" i="1"/>
  <c r="O96" i="1"/>
  <c r="N96" i="1"/>
  <c r="L96" i="1"/>
  <c r="K96" i="1"/>
  <c r="I96" i="1"/>
  <c r="H96" i="1"/>
  <c r="F96" i="1"/>
  <c r="E96" i="1"/>
  <c r="C96" i="1"/>
  <c r="S96" i="1" s="1"/>
  <c r="B96" i="1"/>
  <c r="O88" i="1"/>
  <c r="N88" i="1"/>
  <c r="L88" i="1"/>
  <c r="K88" i="1"/>
  <c r="I88" i="1"/>
  <c r="H88" i="1"/>
  <c r="F88" i="1"/>
  <c r="E88" i="1"/>
  <c r="C88" i="1"/>
  <c r="S88" i="1" s="1"/>
  <c r="B88" i="1"/>
  <c r="O80" i="1"/>
  <c r="N80" i="1"/>
  <c r="L80" i="1"/>
  <c r="K80" i="1"/>
  <c r="I80" i="1"/>
  <c r="S80" i="1" s="1"/>
  <c r="H80" i="1"/>
  <c r="F80" i="1"/>
  <c r="E80" i="1"/>
  <c r="C80" i="1"/>
  <c r="B80" i="1"/>
  <c r="O70" i="1"/>
  <c r="N70" i="1"/>
  <c r="L70" i="1"/>
  <c r="K70" i="1"/>
  <c r="I70" i="1"/>
  <c r="H70" i="1"/>
  <c r="F70" i="1"/>
  <c r="E70" i="1"/>
  <c r="C70" i="1"/>
  <c r="S70" i="1" s="1"/>
  <c r="B70" i="1"/>
  <c r="O61" i="1"/>
  <c r="N61" i="1"/>
  <c r="L61" i="1"/>
  <c r="K61" i="1"/>
  <c r="I61" i="1"/>
  <c r="H61" i="1"/>
  <c r="F61" i="1"/>
  <c r="E61" i="1"/>
  <c r="C61" i="1"/>
  <c r="S61" i="1" s="1"/>
  <c r="B61" i="1"/>
  <c r="O51" i="1"/>
  <c r="O11" i="1" s="1"/>
  <c r="N51" i="1"/>
  <c r="N11" i="1" s="1"/>
  <c r="L51" i="1"/>
  <c r="K51" i="1"/>
  <c r="I51" i="1"/>
  <c r="H51" i="1"/>
  <c r="F51" i="1"/>
  <c r="F11" i="1" s="1"/>
  <c r="E51" i="1"/>
  <c r="C51" i="1"/>
  <c r="S51" i="1" s="1"/>
  <c r="B51" i="1"/>
  <c r="R42" i="1"/>
  <c r="O42" i="1"/>
  <c r="N42" i="1"/>
  <c r="L42" i="1"/>
  <c r="K42" i="1"/>
  <c r="I42" i="1"/>
  <c r="S42" i="1" s="1"/>
  <c r="H42" i="1"/>
  <c r="H11" i="1" s="1"/>
  <c r="F42" i="1"/>
  <c r="E42" i="1"/>
  <c r="C42" i="1"/>
  <c r="B42" i="1"/>
  <c r="B11" i="1" s="1"/>
  <c r="O33" i="1"/>
  <c r="N33" i="1"/>
  <c r="L33" i="1"/>
  <c r="L11" i="1" s="1"/>
  <c r="K33" i="1"/>
  <c r="K11" i="1" s="1"/>
  <c r="I33" i="1"/>
  <c r="I11" i="1" s="1"/>
  <c r="H33" i="1"/>
  <c r="F33" i="1"/>
  <c r="E33" i="1"/>
  <c r="E11" i="1" s="1"/>
  <c r="G11" i="1" s="1"/>
  <c r="C33" i="1"/>
  <c r="S33" i="1" s="1"/>
  <c r="B33" i="1"/>
  <c r="O22" i="1"/>
  <c r="O10" i="1" s="1"/>
  <c r="N22" i="1"/>
  <c r="N10" i="1" s="1"/>
  <c r="L22" i="1"/>
  <c r="K22" i="1"/>
  <c r="I22" i="1"/>
  <c r="H22" i="1"/>
  <c r="F22" i="1"/>
  <c r="F10" i="1" s="1"/>
  <c r="E22" i="1"/>
  <c r="E10" i="1" s="1"/>
  <c r="C22" i="1"/>
  <c r="S22" i="1" s="1"/>
  <c r="B22" i="1"/>
  <c r="F21" i="5"/>
  <c r="F9" i="5" s="1"/>
  <c r="E21" i="5"/>
  <c r="C21" i="5"/>
  <c r="J21" i="5" s="1"/>
  <c r="B21" i="5"/>
  <c r="J32" i="5"/>
  <c r="F32" i="5"/>
  <c r="E32" i="5"/>
  <c r="C32" i="5"/>
  <c r="B32" i="5"/>
  <c r="J41" i="5"/>
  <c r="F41" i="5"/>
  <c r="E41" i="5"/>
  <c r="C41" i="5"/>
  <c r="B41" i="5"/>
  <c r="J50" i="5"/>
  <c r="F50" i="5"/>
  <c r="E50" i="5"/>
  <c r="C50" i="5"/>
  <c r="B50" i="5"/>
  <c r="B10" i="5" s="1"/>
  <c r="F60" i="5"/>
  <c r="E60" i="5"/>
  <c r="C60" i="5"/>
  <c r="J60" i="5" s="1"/>
  <c r="B60" i="5"/>
  <c r="F69" i="5"/>
  <c r="E69" i="5"/>
  <c r="C69" i="5"/>
  <c r="J69" i="5" s="1"/>
  <c r="B69" i="5"/>
  <c r="B79" i="5"/>
  <c r="F87" i="5"/>
  <c r="E87" i="5"/>
  <c r="C87" i="5"/>
  <c r="J87" i="5" s="1"/>
  <c r="B87" i="5"/>
  <c r="F95" i="5"/>
  <c r="E95" i="5"/>
  <c r="C95" i="5"/>
  <c r="J95" i="5" s="1"/>
  <c r="B95" i="5"/>
  <c r="F102" i="5"/>
  <c r="E102" i="5"/>
  <c r="C102" i="5"/>
  <c r="J102" i="5" s="1"/>
  <c r="B102" i="5"/>
  <c r="F109" i="5"/>
  <c r="E109" i="5"/>
  <c r="C109" i="5"/>
  <c r="J109" i="5" s="1"/>
  <c r="B109" i="5"/>
  <c r="F117" i="5"/>
  <c r="E117" i="5"/>
  <c r="C117" i="5"/>
  <c r="J117" i="5" s="1"/>
  <c r="B117" i="5"/>
  <c r="R25" i="1"/>
  <c r="R26" i="1"/>
  <c r="R33" i="1" s="1"/>
  <c r="R27" i="1"/>
  <c r="R28" i="1"/>
  <c r="R29" i="1"/>
  <c r="R30" i="1"/>
  <c r="R31" i="1"/>
  <c r="R32" i="1"/>
  <c r="R36" i="1"/>
  <c r="R37" i="1"/>
  <c r="R38" i="1"/>
  <c r="R39" i="1"/>
  <c r="R40" i="1"/>
  <c r="R41" i="1"/>
  <c r="R45" i="1"/>
  <c r="R51" i="1" s="1"/>
  <c r="R46" i="1"/>
  <c r="R47" i="1"/>
  <c r="R48" i="1"/>
  <c r="R49" i="1"/>
  <c r="R50" i="1"/>
  <c r="R54" i="1"/>
  <c r="R55" i="1"/>
  <c r="R61" i="1" s="1"/>
  <c r="R56" i="1"/>
  <c r="R57" i="1"/>
  <c r="R58" i="1"/>
  <c r="R59" i="1"/>
  <c r="R60" i="1"/>
  <c r="R64" i="1"/>
  <c r="R65" i="1"/>
  <c r="R66" i="1"/>
  <c r="R67" i="1"/>
  <c r="R70" i="1" s="1"/>
  <c r="R68" i="1"/>
  <c r="R69" i="1"/>
  <c r="R73" i="1"/>
  <c r="R74" i="1"/>
  <c r="R75" i="1"/>
  <c r="R76" i="1"/>
  <c r="R77" i="1"/>
  <c r="R78" i="1"/>
  <c r="R79" i="1"/>
  <c r="R80" i="1" s="1"/>
  <c r="R83" i="1"/>
  <c r="R84" i="1"/>
  <c r="R88" i="1" s="1"/>
  <c r="R85" i="1"/>
  <c r="R86" i="1"/>
  <c r="R87" i="1"/>
  <c r="R91" i="1"/>
  <c r="R96" i="1" s="1"/>
  <c r="R92" i="1"/>
  <c r="R93" i="1"/>
  <c r="R94" i="1"/>
  <c r="R95" i="1"/>
  <c r="R99" i="1"/>
  <c r="R100" i="1"/>
  <c r="R101" i="1"/>
  <c r="R102" i="1"/>
  <c r="R106" i="1"/>
  <c r="R107" i="1"/>
  <c r="R110" i="1" s="1"/>
  <c r="R108" i="1"/>
  <c r="R109" i="1"/>
  <c r="R113" i="1"/>
  <c r="R114" i="1"/>
  <c r="R115" i="1"/>
  <c r="R116" i="1"/>
  <c r="R117" i="1"/>
  <c r="R118" i="1"/>
  <c r="F10" i="5"/>
  <c r="S37" i="1"/>
  <c r="S36" i="1"/>
  <c r="T36" i="1"/>
  <c r="T37" i="1"/>
  <c r="T38" i="1"/>
  <c r="T39" i="1"/>
  <c r="T42" i="1" s="1"/>
  <c r="T40" i="1"/>
  <c r="T41" i="1"/>
  <c r="R16" i="1"/>
  <c r="R22" i="1" s="1"/>
  <c r="R10" i="1" s="1"/>
  <c r="R17" i="1"/>
  <c r="R18" i="1"/>
  <c r="R19" i="1"/>
  <c r="R20" i="1"/>
  <c r="R21" i="1"/>
  <c r="I10" i="1"/>
  <c r="J10" i="1" s="1"/>
  <c r="B9" i="1"/>
  <c r="E10" i="5"/>
  <c r="G10" i="5" s="1"/>
  <c r="G30" i="5"/>
  <c r="T31" i="1"/>
  <c r="S31" i="1"/>
  <c r="G31" i="1"/>
  <c r="K116" i="5"/>
  <c r="J116" i="5"/>
  <c r="I116" i="5"/>
  <c r="K115" i="5"/>
  <c r="J115" i="5"/>
  <c r="I115" i="5"/>
  <c r="K114" i="5"/>
  <c r="J114" i="5"/>
  <c r="I114" i="5"/>
  <c r="K113" i="5"/>
  <c r="J113" i="5"/>
  <c r="I113" i="5"/>
  <c r="K112" i="5"/>
  <c r="K117" i="5"/>
  <c r="J112" i="5"/>
  <c r="I112" i="5"/>
  <c r="I117" i="5" s="1"/>
  <c r="K108" i="5"/>
  <c r="J108" i="5"/>
  <c r="I108" i="5"/>
  <c r="K107" i="5"/>
  <c r="J107" i="5"/>
  <c r="I107" i="5"/>
  <c r="K106" i="5"/>
  <c r="J106" i="5"/>
  <c r="I106" i="5"/>
  <c r="K105" i="5"/>
  <c r="K109" i="5" s="1"/>
  <c r="J105" i="5"/>
  <c r="I105" i="5"/>
  <c r="K101" i="5"/>
  <c r="J101" i="5"/>
  <c r="I101" i="5"/>
  <c r="K100" i="5"/>
  <c r="J100" i="5"/>
  <c r="I100" i="5"/>
  <c r="K99" i="5"/>
  <c r="J99" i="5"/>
  <c r="I99" i="5"/>
  <c r="K98" i="5"/>
  <c r="K102" i="5" s="1"/>
  <c r="J98" i="5"/>
  <c r="I98" i="5"/>
  <c r="I102" i="5" s="1"/>
  <c r="K94" i="5"/>
  <c r="J94" i="5"/>
  <c r="I94" i="5"/>
  <c r="K93" i="5"/>
  <c r="J93" i="5"/>
  <c r="I93" i="5"/>
  <c r="K92" i="5"/>
  <c r="J92" i="5"/>
  <c r="I92" i="5"/>
  <c r="K91" i="5"/>
  <c r="J91" i="5"/>
  <c r="I91" i="5"/>
  <c r="K90" i="5"/>
  <c r="K95" i="5" s="1"/>
  <c r="J90" i="5"/>
  <c r="I90" i="5"/>
  <c r="I95" i="5" s="1"/>
  <c r="K86" i="5"/>
  <c r="J86" i="5"/>
  <c r="I86" i="5"/>
  <c r="K85" i="5"/>
  <c r="J85" i="5"/>
  <c r="I85" i="5"/>
  <c r="K84" i="5"/>
  <c r="J84" i="5"/>
  <c r="I84" i="5"/>
  <c r="K83" i="5"/>
  <c r="J83" i="5"/>
  <c r="I83" i="5"/>
  <c r="I87" i="5" s="1"/>
  <c r="K82" i="5"/>
  <c r="K87" i="5" s="1"/>
  <c r="J82" i="5"/>
  <c r="I82" i="5"/>
  <c r="K78" i="5"/>
  <c r="J78" i="5"/>
  <c r="I78" i="5"/>
  <c r="K77" i="5"/>
  <c r="J77" i="5"/>
  <c r="I77" i="5"/>
  <c r="K76" i="5"/>
  <c r="J76" i="5"/>
  <c r="I76" i="5"/>
  <c r="K75" i="5"/>
  <c r="J75" i="5"/>
  <c r="I75" i="5"/>
  <c r="K74" i="5"/>
  <c r="J74" i="5"/>
  <c r="I74" i="5"/>
  <c r="K73" i="5"/>
  <c r="J73" i="5"/>
  <c r="I73" i="5"/>
  <c r="K72" i="5"/>
  <c r="K79" i="5" s="1"/>
  <c r="J72" i="5"/>
  <c r="I72" i="5"/>
  <c r="I79" i="5" s="1"/>
  <c r="K68" i="5"/>
  <c r="J68" i="5"/>
  <c r="I68" i="5"/>
  <c r="K67" i="5"/>
  <c r="J67" i="5"/>
  <c r="I67" i="5"/>
  <c r="K66" i="5"/>
  <c r="J66" i="5"/>
  <c r="I66" i="5"/>
  <c r="K65" i="5"/>
  <c r="J65" i="5"/>
  <c r="I65" i="5"/>
  <c r="K64" i="5"/>
  <c r="K69" i="5" s="1"/>
  <c r="J64" i="5"/>
  <c r="I64" i="5"/>
  <c r="I69" i="5" s="1"/>
  <c r="K63" i="5"/>
  <c r="J63" i="5"/>
  <c r="I63" i="5"/>
  <c r="K59" i="5"/>
  <c r="J59" i="5"/>
  <c r="I59" i="5"/>
  <c r="K58" i="5"/>
  <c r="J58" i="5"/>
  <c r="I58" i="5"/>
  <c r="K57" i="5"/>
  <c r="J57" i="5"/>
  <c r="I57" i="5"/>
  <c r="K56" i="5"/>
  <c r="K60" i="5" s="1"/>
  <c r="J56" i="5"/>
  <c r="I56" i="5"/>
  <c r="K55" i="5"/>
  <c r="J55" i="5"/>
  <c r="I55" i="5"/>
  <c r="K54" i="5"/>
  <c r="J54" i="5"/>
  <c r="I54" i="5"/>
  <c r="I60" i="5" s="1"/>
  <c r="K53" i="5"/>
  <c r="J53" i="5"/>
  <c r="I53" i="5"/>
  <c r="K49" i="5"/>
  <c r="J49" i="5"/>
  <c r="I49" i="5"/>
  <c r="K48" i="5"/>
  <c r="J48" i="5"/>
  <c r="I48" i="5"/>
  <c r="K47" i="5"/>
  <c r="J47" i="5"/>
  <c r="I47" i="5"/>
  <c r="K46" i="5"/>
  <c r="J46" i="5"/>
  <c r="I46" i="5"/>
  <c r="K45" i="5"/>
  <c r="K50" i="5" s="1"/>
  <c r="J45" i="5"/>
  <c r="I45" i="5"/>
  <c r="I50" i="5" s="1"/>
  <c r="K44" i="5"/>
  <c r="J44" i="5"/>
  <c r="I44" i="5"/>
  <c r="K40" i="5"/>
  <c r="J40" i="5"/>
  <c r="I40" i="5"/>
  <c r="I41" i="5" s="1"/>
  <c r="K39" i="5"/>
  <c r="J39" i="5"/>
  <c r="I39" i="5"/>
  <c r="K38" i="5"/>
  <c r="J38" i="5"/>
  <c r="I38" i="5"/>
  <c r="K37" i="5"/>
  <c r="J37" i="5"/>
  <c r="I37" i="5"/>
  <c r="K36" i="5"/>
  <c r="K41" i="5" s="1"/>
  <c r="J36" i="5"/>
  <c r="I36" i="5"/>
  <c r="K35" i="5"/>
  <c r="J35" i="5"/>
  <c r="I35" i="5"/>
  <c r="K31" i="5"/>
  <c r="K30" i="5"/>
  <c r="K29" i="5"/>
  <c r="K28" i="5"/>
  <c r="K27" i="5"/>
  <c r="K26" i="5"/>
  <c r="K24" i="5"/>
  <c r="K32" i="5" s="1"/>
  <c r="J31" i="5"/>
  <c r="J30" i="5"/>
  <c r="J29" i="5"/>
  <c r="J28" i="5"/>
  <c r="J27" i="5"/>
  <c r="J26" i="5"/>
  <c r="J24" i="5"/>
  <c r="I24" i="5"/>
  <c r="I31" i="5"/>
  <c r="I30" i="5"/>
  <c r="I29" i="5"/>
  <c r="I28" i="5"/>
  <c r="I27" i="5"/>
  <c r="I26" i="5"/>
  <c r="K25" i="5"/>
  <c r="J25" i="5"/>
  <c r="I25" i="5"/>
  <c r="I32" i="5" s="1"/>
  <c r="K20" i="5"/>
  <c r="J20" i="5"/>
  <c r="I20" i="5"/>
  <c r="K19" i="5"/>
  <c r="J19" i="5"/>
  <c r="I19" i="5"/>
  <c r="K18" i="5"/>
  <c r="J18" i="5"/>
  <c r="I18" i="5"/>
  <c r="K17" i="5"/>
  <c r="J17" i="5"/>
  <c r="I17" i="5"/>
  <c r="K16" i="5"/>
  <c r="J16" i="5"/>
  <c r="I16" i="5"/>
  <c r="I21" i="5" s="1"/>
  <c r="I9" i="5" s="1"/>
  <c r="K15" i="5"/>
  <c r="K21" i="5" s="1"/>
  <c r="J15" i="5"/>
  <c r="I15" i="5"/>
  <c r="B8" i="5"/>
  <c r="D8" i="5" s="1"/>
  <c r="B9" i="5"/>
  <c r="B62" i="5"/>
  <c r="B89" i="5"/>
  <c r="B97" i="5"/>
  <c r="B104" i="5"/>
  <c r="B111" i="5"/>
  <c r="C9" i="5"/>
  <c r="C62" i="5"/>
  <c r="C79" i="5"/>
  <c r="J79" i="5" s="1"/>
  <c r="C89" i="5"/>
  <c r="C97" i="5"/>
  <c r="C104" i="5"/>
  <c r="C111" i="5"/>
  <c r="E9" i="5"/>
  <c r="E62" i="5"/>
  <c r="E79" i="5"/>
  <c r="E89" i="5"/>
  <c r="E97" i="5"/>
  <c r="E104" i="5"/>
  <c r="E111" i="5"/>
  <c r="F62" i="5"/>
  <c r="F79" i="5"/>
  <c r="F89" i="5"/>
  <c r="F97" i="5"/>
  <c r="F104" i="5"/>
  <c r="F111" i="5"/>
  <c r="I109" i="5"/>
  <c r="B14" i="5"/>
  <c r="C14" i="5"/>
  <c r="D14" i="5"/>
  <c r="E14" i="5"/>
  <c r="F14" i="5"/>
  <c r="G14" i="5"/>
  <c r="I14" i="5"/>
  <c r="J14" i="5"/>
  <c r="D15" i="5"/>
  <c r="G15" i="5"/>
  <c r="D16" i="5"/>
  <c r="G16" i="5"/>
  <c r="D17" i="5"/>
  <c r="G17" i="5"/>
  <c r="D18" i="5"/>
  <c r="D21" i="5" s="1"/>
  <c r="G18" i="5"/>
  <c r="G21" i="5" s="1"/>
  <c r="D19" i="5"/>
  <c r="G19" i="5"/>
  <c r="D20" i="5"/>
  <c r="G20" i="5"/>
  <c r="A21" i="5"/>
  <c r="B23" i="5"/>
  <c r="C23" i="5"/>
  <c r="D23" i="5"/>
  <c r="E23" i="5"/>
  <c r="F23" i="5"/>
  <c r="G23" i="5"/>
  <c r="I23" i="5"/>
  <c r="J23" i="5"/>
  <c r="K23" i="5"/>
  <c r="D24" i="5"/>
  <c r="D32" i="5" s="1"/>
  <c r="G24" i="5"/>
  <c r="G32" i="5" s="1"/>
  <c r="D25" i="5"/>
  <c r="G25" i="5"/>
  <c r="D26" i="5"/>
  <c r="G26" i="5"/>
  <c r="D27" i="5"/>
  <c r="G27" i="5"/>
  <c r="D28" i="5"/>
  <c r="G28" i="5"/>
  <c r="D29" i="5"/>
  <c r="G29" i="5"/>
  <c r="D30" i="5"/>
  <c r="D31" i="5"/>
  <c r="G31" i="5"/>
  <c r="A32" i="5"/>
  <c r="B34" i="5"/>
  <c r="C34" i="5"/>
  <c r="D34" i="5"/>
  <c r="E34" i="5"/>
  <c r="F34" i="5"/>
  <c r="G34" i="5"/>
  <c r="I34" i="5"/>
  <c r="J34" i="5"/>
  <c r="K34" i="5"/>
  <c r="D35" i="5"/>
  <c r="D41" i="5" s="1"/>
  <c r="G35" i="5"/>
  <c r="G41" i="5" s="1"/>
  <c r="D36" i="5"/>
  <c r="G36" i="5"/>
  <c r="D37" i="5"/>
  <c r="G37" i="5"/>
  <c r="D38" i="5"/>
  <c r="G38" i="5"/>
  <c r="D39" i="5"/>
  <c r="G39" i="5"/>
  <c r="D40" i="5"/>
  <c r="G40" i="5"/>
  <c r="A41" i="5"/>
  <c r="B43" i="5"/>
  <c r="C43" i="5"/>
  <c r="D43" i="5"/>
  <c r="E43" i="5"/>
  <c r="F43" i="5"/>
  <c r="G43" i="5"/>
  <c r="I43" i="5"/>
  <c r="J43" i="5"/>
  <c r="K43" i="5"/>
  <c r="D44" i="5"/>
  <c r="D50" i="5" s="1"/>
  <c r="G44" i="5"/>
  <c r="G50" i="5" s="1"/>
  <c r="D45" i="5"/>
  <c r="G45" i="5"/>
  <c r="D46" i="5"/>
  <c r="G46" i="5"/>
  <c r="D47" i="5"/>
  <c r="G47" i="5"/>
  <c r="D48" i="5"/>
  <c r="G48" i="5"/>
  <c r="D49" i="5"/>
  <c r="G49" i="5"/>
  <c r="A50" i="5"/>
  <c r="B52" i="5"/>
  <c r="C52" i="5"/>
  <c r="D52" i="5"/>
  <c r="E52" i="5"/>
  <c r="F52" i="5"/>
  <c r="G52" i="5"/>
  <c r="I52" i="5"/>
  <c r="J52" i="5"/>
  <c r="K52" i="5"/>
  <c r="D53" i="5"/>
  <c r="G53" i="5"/>
  <c r="G60" i="5" s="1"/>
  <c r="D54" i="5"/>
  <c r="D60" i="5" s="1"/>
  <c r="G54" i="5"/>
  <c r="D55" i="5"/>
  <c r="G55" i="5"/>
  <c r="D56" i="5"/>
  <c r="G56" i="5"/>
  <c r="D57" i="5"/>
  <c r="G57" i="5"/>
  <c r="D58" i="5"/>
  <c r="G58" i="5"/>
  <c r="D59" i="5"/>
  <c r="G59" i="5"/>
  <c r="A60" i="5"/>
  <c r="D62" i="5"/>
  <c r="G62" i="5"/>
  <c r="I62" i="5"/>
  <c r="J62" i="5"/>
  <c r="K62" i="5"/>
  <c r="D63" i="5"/>
  <c r="D69" i="5" s="1"/>
  <c r="G63" i="5"/>
  <c r="G69" i="5" s="1"/>
  <c r="D64" i="5"/>
  <c r="G64" i="5"/>
  <c r="D65" i="5"/>
  <c r="G65" i="5"/>
  <c r="D66" i="5"/>
  <c r="G66" i="5"/>
  <c r="D67" i="5"/>
  <c r="G67" i="5"/>
  <c r="D68" i="5"/>
  <c r="G68" i="5"/>
  <c r="A69" i="5"/>
  <c r="B71" i="5"/>
  <c r="C71" i="5"/>
  <c r="D71" i="5"/>
  <c r="E71" i="5"/>
  <c r="F71" i="5"/>
  <c r="G71" i="5"/>
  <c r="I71" i="5"/>
  <c r="J71" i="5"/>
  <c r="K71" i="5"/>
  <c r="D72" i="5"/>
  <c r="G72" i="5"/>
  <c r="G79" i="5" s="1"/>
  <c r="D73" i="5"/>
  <c r="G73" i="5"/>
  <c r="D74" i="5"/>
  <c r="G74" i="5"/>
  <c r="D75" i="5"/>
  <c r="G75" i="5"/>
  <c r="D76" i="5"/>
  <c r="D79" i="5" s="1"/>
  <c r="G76" i="5"/>
  <c r="D77" i="5"/>
  <c r="G77" i="5"/>
  <c r="D78" i="5"/>
  <c r="G78" i="5"/>
  <c r="A79" i="5"/>
  <c r="B81" i="5"/>
  <c r="C81" i="5"/>
  <c r="D81" i="5"/>
  <c r="E81" i="5"/>
  <c r="F81" i="5"/>
  <c r="G81" i="5"/>
  <c r="I81" i="5"/>
  <c r="J81" i="5"/>
  <c r="K81" i="5"/>
  <c r="D82" i="5"/>
  <c r="D87" i="5" s="1"/>
  <c r="G82" i="5"/>
  <c r="G87" i="5" s="1"/>
  <c r="D83" i="5"/>
  <c r="G83" i="5"/>
  <c r="D84" i="5"/>
  <c r="G84" i="5"/>
  <c r="D85" i="5"/>
  <c r="G85" i="5"/>
  <c r="D86" i="5"/>
  <c r="G86" i="5"/>
  <c r="A87" i="5"/>
  <c r="D89" i="5"/>
  <c r="G89" i="5"/>
  <c r="I89" i="5"/>
  <c r="J89" i="5"/>
  <c r="K89" i="5"/>
  <c r="D90" i="5"/>
  <c r="D95" i="5" s="1"/>
  <c r="G90" i="5"/>
  <c r="D91" i="5"/>
  <c r="G91" i="5"/>
  <c r="D92" i="5"/>
  <c r="G92" i="5"/>
  <c r="D93" i="5"/>
  <c r="G93" i="5"/>
  <c r="G95" i="5" s="1"/>
  <c r="D94" i="5"/>
  <c r="G94" i="5"/>
  <c r="A95" i="5"/>
  <c r="D97" i="5"/>
  <c r="G97" i="5"/>
  <c r="I97" i="5"/>
  <c r="J97" i="5"/>
  <c r="K97" i="5"/>
  <c r="D98" i="5"/>
  <c r="D102" i="5" s="1"/>
  <c r="G98" i="5"/>
  <c r="D99" i="5"/>
  <c r="G99" i="5"/>
  <c r="D100" i="5"/>
  <c r="G100" i="5"/>
  <c r="D101" i="5"/>
  <c r="G101" i="5"/>
  <c r="G102" i="5" s="1"/>
  <c r="A102" i="5"/>
  <c r="D104" i="5"/>
  <c r="G104" i="5"/>
  <c r="I104" i="5"/>
  <c r="J104" i="5"/>
  <c r="K104" i="5"/>
  <c r="D105" i="5"/>
  <c r="G105" i="5"/>
  <c r="G109" i="5" s="1"/>
  <c r="D106" i="5"/>
  <c r="D109" i="5" s="1"/>
  <c r="G106" i="5"/>
  <c r="D107" i="5"/>
  <c r="G107" i="5"/>
  <c r="D108" i="5"/>
  <c r="G108" i="5"/>
  <c r="A109" i="5"/>
  <c r="D111" i="5"/>
  <c r="G111" i="5"/>
  <c r="I111" i="5"/>
  <c r="J111" i="5"/>
  <c r="K111" i="5"/>
  <c r="D112" i="5"/>
  <c r="G112" i="5"/>
  <c r="G117" i="5" s="1"/>
  <c r="D113" i="5"/>
  <c r="D117" i="5" s="1"/>
  <c r="G113" i="5"/>
  <c r="D114" i="5"/>
  <c r="G114" i="5"/>
  <c r="D115" i="5"/>
  <c r="G115" i="5"/>
  <c r="D116" i="5"/>
  <c r="G116" i="5"/>
  <c r="A117" i="5"/>
  <c r="C10" i="1"/>
  <c r="D10" i="1"/>
  <c r="H10" i="1"/>
  <c r="L10" i="1"/>
  <c r="C63" i="1"/>
  <c r="C90" i="1"/>
  <c r="C98" i="1"/>
  <c r="C105" i="1"/>
  <c r="C112" i="1"/>
  <c r="F63" i="1"/>
  <c r="F90" i="1"/>
  <c r="F98" i="1"/>
  <c r="F105" i="1"/>
  <c r="F112" i="1"/>
  <c r="I63" i="1"/>
  <c r="I90" i="1"/>
  <c r="I98" i="1"/>
  <c r="I105" i="1"/>
  <c r="I112" i="1"/>
  <c r="L63" i="1"/>
  <c r="L90" i="1"/>
  <c r="L98" i="1"/>
  <c r="L105" i="1"/>
  <c r="L112" i="1"/>
  <c r="O63" i="1"/>
  <c r="O90" i="1"/>
  <c r="O98" i="1"/>
  <c r="O105" i="1"/>
  <c r="O112" i="1"/>
  <c r="B10" i="1"/>
  <c r="B13" i="1" s="1"/>
  <c r="E9" i="1" s="1"/>
  <c r="B63" i="1"/>
  <c r="B90" i="1"/>
  <c r="B98" i="1"/>
  <c r="B105" i="1"/>
  <c r="B112" i="1"/>
  <c r="E63" i="1"/>
  <c r="E90" i="1"/>
  <c r="E98" i="1"/>
  <c r="E105" i="1"/>
  <c r="E112" i="1"/>
  <c r="H63" i="1"/>
  <c r="H90" i="1"/>
  <c r="H98" i="1"/>
  <c r="H105" i="1"/>
  <c r="H112" i="1"/>
  <c r="K10" i="1"/>
  <c r="M10" i="1" s="1"/>
  <c r="K63" i="1"/>
  <c r="K90" i="1"/>
  <c r="K98" i="1"/>
  <c r="K105" i="1"/>
  <c r="K112" i="1"/>
  <c r="R112" i="1"/>
  <c r="R105" i="1"/>
  <c r="R98" i="1"/>
  <c r="R90" i="1"/>
  <c r="R82" i="1"/>
  <c r="R72" i="1"/>
  <c r="R63" i="1"/>
  <c r="R53" i="1"/>
  <c r="R44" i="1"/>
  <c r="R35" i="1"/>
  <c r="R24" i="1"/>
  <c r="T113" i="1"/>
  <c r="T118" i="1" s="1"/>
  <c r="T114" i="1"/>
  <c r="T115" i="1"/>
  <c r="T116" i="1"/>
  <c r="T117" i="1"/>
  <c r="T106" i="1"/>
  <c r="T110" i="1" s="1"/>
  <c r="T107" i="1"/>
  <c r="T108" i="1"/>
  <c r="T109" i="1"/>
  <c r="T99" i="1"/>
  <c r="T100" i="1"/>
  <c r="T101" i="1"/>
  <c r="T102" i="1"/>
  <c r="T91" i="1"/>
  <c r="T96" i="1" s="1"/>
  <c r="T92" i="1"/>
  <c r="T93" i="1"/>
  <c r="T94" i="1"/>
  <c r="T95" i="1"/>
  <c r="T83" i="1"/>
  <c r="T88" i="1" s="1"/>
  <c r="T84" i="1"/>
  <c r="T85" i="1"/>
  <c r="T86" i="1"/>
  <c r="T87" i="1"/>
  <c r="T73" i="1"/>
  <c r="T74" i="1"/>
  <c r="T80" i="1" s="1"/>
  <c r="T75" i="1"/>
  <c r="T76" i="1"/>
  <c r="T77" i="1"/>
  <c r="T78" i="1"/>
  <c r="T79" i="1"/>
  <c r="T64" i="1"/>
  <c r="T70" i="1" s="1"/>
  <c r="T65" i="1"/>
  <c r="T66" i="1"/>
  <c r="T67" i="1"/>
  <c r="T68" i="1"/>
  <c r="T69" i="1"/>
  <c r="T54" i="1"/>
  <c r="T61" i="1" s="1"/>
  <c r="T55" i="1"/>
  <c r="T56" i="1"/>
  <c r="T57" i="1"/>
  <c r="T58" i="1"/>
  <c r="T59" i="1"/>
  <c r="T60" i="1"/>
  <c r="T53" i="1"/>
  <c r="T45" i="1"/>
  <c r="T51" i="1" s="1"/>
  <c r="T46" i="1"/>
  <c r="T47" i="1"/>
  <c r="T48" i="1"/>
  <c r="T49" i="1"/>
  <c r="T50" i="1"/>
  <c r="T44" i="1"/>
  <c r="T25" i="1"/>
  <c r="T26" i="1"/>
  <c r="T27" i="1"/>
  <c r="T28" i="1"/>
  <c r="T33" i="1" s="1"/>
  <c r="T29" i="1"/>
  <c r="T30" i="1"/>
  <c r="T32" i="1"/>
  <c r="R15" i="1"/>
  <c r="N63" i="1"/>
  <c r="N90" i="1"/>
  <c r="N98" i="1"/>
  <c r="N105" i="1"/>
  <c r="N112" i="1"/>
  <c r="A118" i="1"/>
  <c r="A110" i="1"/>
  <c r="A103" i="1"/>
  <c r="A96" i="1"/>
  <c r="A88" i="1"/>
  <c r="A80" i="1"/>
  <c r="A70" i="1"/>
  <c r="A61" i="1"/>
  <c r="A51" i="1"/>
  <c r="A42" i="1"/>
  <c r="A33" i="1"/>
  <c r="A22" i="1"/>
  <c r="P21" i="1"/>
  <c r="P20" i="1"/>
  <c r="P19" i="1"/>
  <c r="P18" i="1"/>
  <c r="P17" i="1"/>
  <c r="P16" i="1"/>
  <c r="P22" i="1" s="1"/>
  <c r="M21" i="1"/>
  <c r="M20" i="1"/>
  <c r="M19" i="1"/>
  <c r="M18" i="1"/>
  <c r="M22" i="1" s="1"/>
  <c r="M17" i="1"/>
  <c r="M16" i="1"/>
  <c r="J21" i="1"/>
  <c r="J20" i="1"/>
  <c r="J19" i="1"/>
  <c r="J16" i="1"/>
  <c r="J22" i="1" s="1"/>
  <c r="J18" i="1"/>
  <c r="J17" i="1"/>
  <c r="G21" i="1"/>
  <c r="G20" i="1"/>
  <c r="G19" i="1"/>
  <c r="G18" i="1"/>
  <c r="G17" i="1"/>
  <c r="G16" i="1"/>
  <c r="G22" i="1" s="1"/>
  <c r="D21" i="1"/>
  <c r="D20" i="1"/>
  <c r="D19" i="1"/>
  <c r="D18" i="1"/>
  <c r="D17" i="1"/>
  <c r="D16" i="1"/>
  <c r="D22" i="1" s="1"/>
  <c r="S16" i="1"/>
  <c r="D9" i="1"/>
  <c r="T16" i="1"/>
  <c r="T22" i="1" s="1"/>
  <c r="T17" i="1"/>
  <c r="T18" i="1"/>
  <c r="T19" i="1"/>
  <c r="T20" i="1"/>
  <c r="T21" i="1"/>
  <c r="S112" i="1"/>
  <c r="S105" i="1"/>
  <c r="S98" i="1"/>
  <c r="S90" i="1"/>
  <c r="S82" i="1"/>
  <c r="S72" i="1"/>
  <c r="S63" i="1"/>
  <c r="S53" i="1"/>
  <c r="S44" i="1"/>
  <c r="S35" i="1"/>
  <c r="S24" i="1"/>
  <c r="S15" i="1"/>
  <c r="B82" i="1"/>
  <c r="C82" i="1"/>
  <c r="F82" i="1"/>
  <c r="I82" i="1"/>
  <c r="L82" i="1"/>
  <c r="O82" i="1"/>
  <c r="P83" i="1"/>
  <c r="P88" i="1" s="1"/>
  <c r="P84" i="1"/>
  <c r="P85" i="1"/>
  <c r="P86" i="1"/>
  <c r="P87" i="1"/>
  <c r="P82" i="1"/>
  <c r="N82" i="1"/>
  <c r="M83" i="1"/>
  <c r="M88" i="1" s="1"/>
  <c r="M84" i="1"/>
  <c r="M85" i="1"/>
  <c r="M86" i="1"/>
  <c r="M87" i="1"/>
  <c r="M82" i="1"/>
  <c r="K82" i="1"/>
  <c r="J83" i="1"/>
  <c r="J88" i="1" s="1"/>
  <c r="J84" i="1"/>
  <c r="J85" i="1"/>
  <c r="J86" i="1"/>
  <c r="J87" i="1"/>
  <c r="J82" i="1"/>
  <c r="H82" i="1"/>
  <c r="G83" i="1"/>
  <c r="G84" i="1"/>
  <c r="G85" i="1"/>
  <c r="G86" i="1"/>
  <c r="G87" i="1"/>
  <c r="G88" i="1" s="1"/>
  <c r="G82" i="1"/>
  <c r="E82" i="1"/>
  <c r="D83" i="1"/>
  <c r="D88" i="1" s="1"/>
  <c r="D84" i="1"/>
  <c r="D85" i="1"/>
  <c r="D86" i="1"/>
  <c r="D87" i="1"/>
  <c r="D82" i="1"/>
  <c r="S117" i="1"/>
  <c r="S116" i="1"/>
  <c r="S115" i="1"/>
  <c r="S114" i="1"/>
  <c r="S113" i="1"/>
  <c r="S109" i="1"/>
  <c r="S108" i="1"/>
  <c r="S107" i="1"/>
  <c r="S106" i="1"/>
  <c r="S102" i="1"/>
  <c r="S101" i="1"/>
  <c r="S100" i="1"/>
  <c r="S99" i="1"/>
  <c r="S95" i="1"/>
  <c r="S94" i="1"/>
  <c r="S93" i="1"/>
  <c r="S92" i="1"/>
  <c r="S91" i="1"/>
  <c r="S87" i="1"/>
  <c r="S86" i="1"/>
  <c r="S85" i="1"/>
  <c r="S84" i="1"/>
  <c r="S83" i="1"/>
  <c r="S79" i="1"/>
  <c r="S78" i="1"/>
  <c r="S77" i="1"/>
  <c r="S76" i="1"/>
  <c r="S75" i="1"/>
  <c r="S74" i="1"/>
  <c r="S73" i="1"/>
  <c r="S69" i="1"/>
  <c r="S68" i="1"/>
  <c r="S67" i="1"/>
  <c r="S66" i="1"/>
  <c r="S65" i="1"/>
  <c r="S64" i="1"/>
  <c r="S60" i="1"/>
  <c r="S59" i="1"/>
  <c r="S58" i="1"/>
  <c r="S57" i="1"/>
  <c r="S56" i="1"/>
  <c r="S55" i="1"/>
  <c r="S54" i="1"/>
  <c r="S50" i="1"/>
  <c r="S49" i="1"/>
  <c r="S48" i="1"/>
  <c r="S47" i="1"/>
  <c r="S46" i="1"/>
  <c r="S45" i="1"/>
  <c r="S41" i="1"/>
  <c r="S40" i="1"/>
  <c r="S39" i="1"/>
  <c r="S38" i="1"/>
  <c r="S32" i="1"/>
  <c r="S30" i="1"/>
  <c r="S29" i="1"/>
  <c r="S28" i="1"/>
  <c r="S27" i="1"/>
  <c r="S26" i="1"/>
  <c r="S25" i="1"/>
  <c r="S21" i="1"/>
  <c r="S20" i="1"/>
  <c r="S19" i="1"/>
  <c r="S18" i="1"/>
  <c r="S17" i="1"/>
  <c r="P117" i="1"/>
  <c r="P118" i="1" s="1"/>
  <c r="P113" i="1"/>
  <c r="P114" i="1"/>
  <c r="P115" i="1"/>
  <c r="P116" i="1"/>
  <c r="P109" i="1"/>
  <c r="P108" i="1"/>
  <c r="P107" i="1"/>
  <c r="P106" i="1"/>
  <c r="P110" i="1" s="1"/>
  <c r="P102" i="1"/>
  <c r="P101" i="1"/>
  <c r="P100" i="1"/>
  <c r="P99" i="1"/>
  <c r="P103" i="1" s="1"/>
  <c r="P95" i="1"/>
  <c r="P94" i="1"/>
  <c r="P93" i="1"/>
  <c r="P92" i="1"/>
  <c r="P91" i="1"/>
  <c r="P96" i="1" s="1"/>
  <c r="P79" i="1"/>
  <c r="P78" i="1"/>
  <c r="P77" i="1"/>
  <c r="P76" i="1"/>
  <c r="P75" i="1"/>
  <c r="P74" i="1"/>
  <c r="P73" i="1"/>
  <c r="P80" i="1" s="1"/>
  <c r="P69" i="1"/>
  <c r="P68" i="1"/>
  <c r="P67" i="1"/>
  <c r="P66" i="1"/>
  <c r="P65" i="1"/>
  <c r="P64" i="1"/>
  <c r="P70" i="1" s="1"/>
  <c r="P60" i="1"/>
  <c r="P59" i="1"/>
  <c r="P58" i="1"/>
  <c r="P57" i="1"/>
  <c r="P56" i="1"/>
  <c r="P55" i="1"/>
  <c r="P54" i="1"/>
  <c r="P61" i="1" s="1"/>
  <c r="P50" i="1"/>
  <c r="P49" i="1"/>
  <c r="P48" i="1"/>
  <c r="P51" i="1" s="1"/>
  <c r="P47" i="1"/>
  <c r="P46" i="1"/>
  <c r="P45" i="1"/>
  <c r="P41" i="1"/>
  <c r="P40" i="1"/>
  <c r="P39" i="1"/>
  <c r="P38" i="1"/>
  <c r="P37" i="1"/>
  <c r="P36" i="1"/>
  <c r="P42" i="1" s="1"/>
  <c r="P32" i="1"/>
  <c r="P31" i="1"/>
  <c r="P30" i="1"/>
  <c r="P29" i="1"/>
  <c r="P28" i="1"/>
  <c r="P27" i="1"/>
  <c r="P26" i="1"/>
  <c r="P25" i="1"/>
  <c r="P33" i="1" s="1"/>
  <c r="P112" i="1"/>
  <c r="M113" i="1"/>
  <c r="M114" i="1"/>
  <c r="M118" i="1" s="1"/>
  <c r="M115" i="1"/>
  <c r="M116" i="1"/>
  <c r="M117" i="1"/>
  <c r="M112" i="1"/>
  <c r="J113" i="1"/>
  <c r="J118" i="1" s="1"/>
  <c r="J114" i="1"/>
  <c r="J115" i="1"/>
  <c r="J116" i="1"/>
  <c r="J117" i="1"/>
  <c r="J112" i="1"/>
  <c r="G113" i="1"/>
  <c r="G114" i="1"/>
  <c r="G115" i="1"/>
  <c r="G116" i="1"/>
  <c r="G117" i="1"/>
  <c r="G112" i="1"/>
  <c r="D113" i="1"/>
  <c r="D118" i="1" s="1"/>
  <c r="D114" i="1"/>
  <c r="D115" i="1"/>
  <c r="D116" i="1"/>
  <c r="D117" i="1"/>
  <c r="D112" i="1"/>
  <c r="P90" i="1"/>
  <c r="P98" i="1"/>
  <c r="P105" i="1"/>
  <c r="M91" i="1"/>
  <c r="M96" i="1" s="1"/>
  <c r="M92" i="1"/>
  <c r="M93" i="1"/>
  <c r="M94" i="1"/>
  <c r="M95" i="1"/>
  <c r="M90" i="1"/>
  <c r="M99" i="1"/>
  <c r="M103" i="1" s="1"/>
  <c r="M100" i="1"/>
  <c r="M101" i="1"/>
  <c r="M102" i="1"/>
  <c r="M98" i="1"/>
  <c r="M106" i="1"/>
  <c r="M110" i="1" s="1"/>
  <c r="M107" i="1"/>
  <c r="M108" i="1"/>
  <c r="M109" i="1"/>
  <c r="M105" i="1"/>
  <c r="J91" i="1"/>
  <c r="J96" i="1" s="1"/>
  <c r="J92" i="1"/>
  <c r="J93" i="1"/>
  <c r="J94" i="1"/>
  <c r="J95" i="1"/>
  <c r="J90" i="1"/>
  <c r="J99" i="1"/>
  <c r="J103" i="1" s="1"/>
  <c r="J100" i="1"/>
  <c r="J101" i="1"/>
  <c r="J102" i="1"/>
  <c r="J98" i="1"/>
  <c r="J106" i="1"/>
  <c r="J107" i="1"/>
  <c r="J108" i="1"/>
  <c r="J109" i="1"/>
  <c r="J105" i="1"/>
  <c r="G91" i="1"/>
  <c r="G96" i="1" s="1"/>
  <c r="G92" i="1"/>
  <c r="G93" i="1"/>
  <c r="G94" i="1"/>
  <c r="G95" i="1"/>
  <c r="G90" i="1"/>
  <c r="G99" i="1"/>
  <c r="G103" i="1" s="1"/>
  <c r="G100" i="1"/>
  <c r="G101" i="1"/>
  <c r="G102" i="1"/>
  <c r="G98" i="1"/>
  <c r="G106" i="1"/>
  <c r="G107" i="1"/>
  <c r="G108" i="1"/>
  <c r="G109" i="1"/>
  <c r="G110" i="1" s="1"/>
  <c r="G105" i="1"/>
  <c r="D91" i="1"/>
  <c r="D96" i="1" s="1"/>
  <c r="D92" i="1"/>
  <c r="D93" i="1"/>
  <c r="D94" i="1"/>
  <c r="D95" i="1"/>
  <c r="D90" i="1"/>
  <c r="D99" i="1"/>
  <c r="D100" i="1"/>
  <c r="D103" i="1" s="1"/>
  <c r="D101" i="1"/>
  <c r="D102" i="1"/>
  <c r="D98" i="1"/>
  <c r="D106" i="1"/>
  <c r="D110" i="1" s="1"/>
  <c r="D107" i="1"/>
  <c r="D108" i="1"/>
  <c r="D109" i="1"/>
  <c r="D105" i="1"/>
  <c r="M73" i="1"/>
  <c r="M80" i="1" s="1"/>
  <c r="M74" i="1"/>
  <c r="M75" i="1"/>
  <c r="M76" i="1"/>
  <c r="M77" i="1"/>
  <c r="M78" i="1"/>
  <c r="M79" i="1"/>
  <c r="J73" i="1"/>
  <c r="J80" i="1" s="1"/>
  <c r="J74" i="1"/>
  <c r="J75" i="1"/>
  <c r="J76" i="1"/>
  <c r="J77" i="1"/>
  <c r="J78" i="1"/>
  <c r="J79" i="1"/>
  <c r="G73" i="1"/>
  <c r="G80" i="1" s="1"/>
  <c r="G74" i="1"/>
  <c r="G75" i="1"/>
  <c r="G76" i="1"/>
  <c r="G77" i="1"/>
  <c r="G78" i="1"/>
  <c r="G79" i="1"/>
  <c r="D73" i="1"/>
  <c r="D80" i="1" s="1"/>
  <c r="D74" i="1"/>
  <c r="D75" i="1"/>
  <c r="D76" i="1"/>
  <c r="D77" i="1"/>
  <c r="D78" i="1"/>
  <c r="D79" i="1"/>
  <c r="P63" i="1"/>
  <c r="M64" i="1"/>
  <c r="M65" i="1"/>
  <c r="M70" i="1" s="1"/>
  <c r="M66" i="1"/>
  <c r="M67" i="1"/>
  <c r="M68" i="1"/>
  <c r="M69" i="1"/>
  <c r="M63" i="1"/>
  <c r="J64" i="1"/>
  <c r="J70" i="1" s="1"/>
  <c r="J65" i="1"/>
  <c r="J66" i="1"/>
  <c r="J67" i="1"/>
  <c r="J68" i="1"/>
  <c r="J69" i="1"/>
  <c r="J63" i="1"/>
  <c r="G64" i="1"/>
  <c r="G70" i="1" s="1"/>
  <c r="G65" i="1"/>
  <c r="G66" i="1"/>
  <c r="G67" i="1"/>
  <c r="G68" i="1"/>
  <c r="G69" i="1"/>
  <c r="G63" i="1"/>
  <c r="D64" i="1"/>
  <c r="D70" i="1" s="1"/>
  <c r="D65" i="1"/>
  <c r="D66" i="1"/>
  <c r="D67" i="1"/>
  <c r="D68" i="1"/>
  <c r="D69" i="1"/>
  <c r="D63" i="1"/>
  <c r="E72" i="1"/>
  <c r="F72" i="1"/>
  <c r="M60" i="1"/>
  <c r="M59" i="1"/>
  <c r="M58" i="1"/>
  <c r="M57" i="1"/>
  <c r="M56" i="1"/>
  <c r="M55" i="1"/>
  <c r="M61" i="1" s="1"/>
  <c r="M54" i="1"/>
  <c r="J60" i="1"/>
  <c r="J59" i="1"/>
  <c r="J58" i="1"/>
  <c r="J57" i="1"/>
  <c r="J56" i="1"/>
  <c r="J55" i="1"/>
  <c r="J54" i="1"/>
  <c r="J61" i="1" s="1"/>
  <c r="G60" i="1"/>
  <c r="G59" i="1"/>
  <c r="G58" i="1"/>
  <c r="G57" i="1"/>
  <c r="G56" i="1"/>
  <c r="G55" i="1"/>
  <c r="G54" i="1"/>
  <c r="G61" i="1" s="1"/>
  <c r="D54" i="1"/>
  <c r="D61" i="1" s="1"/>
  <c r="D55" i="1"/>
  <c r="D56" i="1"/>
  <c r="D57" i="1"/>
  <c r="D58" i="1"/>
  <c r="D59" i="1"/>
  <c r="D60" i="1"/>
  <c r="M50" i="1"/>
  <c r="M49" i="1"/>
  <c r="M48" i="1"/>
  <c r="M47" i="1"/>
  <c r="M51" i="1" s="1"/>
  <c r="M46" i="1"/>
  <c r="M45" i="1"/>
  <c r="J50" i="1"/>
  <c r="J49" i="1"/>
  <c r="J48" i="1"/>
  <c r="J47" i="1"/>
  <c r="J46" i="1"/>
  <c r="J45" i="1"/>
  <c r="J51" i="1" s="1"/>
  <c r="G50" i="1"/>
  <c r="G49" i="1"/>
  <c r="G48" i="1"/>
  <c r="G47" i="1"/>
  <c r="G46" i="1"/>
  <c r="G45" i="1"/>
  <c r="G51" i="1" s="1"/>
  <c r="D50" i="1"/>
  <c r="D49" i="1"/>
  <c r="D48" i="1"/>
  <c r="D47" i="1"/>
  <c r="D46" i="1"/>
  <c r="D45" i="1"/>
  <c r="D51" i="1" s="1"/>
  <c r="M41" i="1"/>
  <c r="M40" i="1"/>
  <c r="M39" i="1"/>
  <c r="M38" i="1"/>
  <c r="M37" i="1"/>
  <c r="M36" i="1"/>
  <c r="M42" i="1" s="1"/>
  <c r="J41" i="1"/>
  <c r="J40" i="1"/>
  <c r="J39" i="1"/>
  <c r="J38" i="1"/>
  <c r="J37" i="1"/>
  <c r="J36" i="1"/>
  <c r="J42" i="1" s="1"/>
  <c r="G41" i="1"/>
  <c r="G40" i="1"/>
  <c r="G39" i="1"/>
  <c r="G38" i="1"/>
  <c r="G37" i="1"/>
  <c r="G36" i="1"/>
  <c r="G42" i="1" s="1"/>
  <c r="D41" i="1"/>
  <c r="D40" i="1"/>
  <c r="D39" i="1"/>
  <c r="D38" i="1"/>
  <c r="D37" i="1"/>
  <c r="D36" i="1"/>
  <c r="D42" i="1" s="1"/>
  <c r="T112" i="1"/>
  <c r="T105" i="1"/>
  <c r="T98" i="1"/>
  <c r="T90" i="1"/>
  <c r="T82" i="1"/>
  <c r="T72" i="1"/>
  <c r="P72" i="1"/>
  <c r="O72" i="1"/>
  <c r="N72" i="1"/>
  <c r="M72" i="1"/>
  <c r="L72" i="1"/>
  <c r="K72" i="1"/>
  <c r="J72" i="1"/>
  <c r="I72" i="1"/>
  <c r="H72" i="1"/>
  <c r="G72" i="1"/>
  <c r="D72" i="1"/>
  <c r="C72" i="1"/>
  <c r="B72" i="1"/>
  <c r="T63" i="1"/>
  <c r="P53" i="1"/>
  <c r="O53" i="1"/>
  <c r="N53" i="1"/>
  <c r="M53" i="1"/>
  <c r="L53" i="1"/>
  <c r="K53" i="1"/>
  <c r="J53" i="1"/>
  <c r="I53" i="1"/>
  <c r="H53" i="1"/>
  <c r="G53" i="1"/>
  <c r="F53" i="1"/>
  <c r="E53" i="1"/>
  <c r="D53" i="1"/>
  <c r="C53" i="1"/>
  <c r="B53" i="1"/>
  <c r="P44" i="1"/>
  <c r="O44" i="1"/>
  <c r="N44" i="1"/>
  <c r="M44" i="1"/>
  <c r="L44" i="1"/>
  <c r="K44" i="1"/>
  <c r="J44" i="1"/>
  <c r="I44" i="1"/>
  <c r="H44" i="1"/>
  <c r="G44" i="1"/>
  <c r="F44" i="1"/>
  <c r="E44" i="1"/>
  <c r="D44" i="1"/>
  <c r="C44" i="1"/>
  <c r="B44" i="1"/>
  <c r="T35" i="1"/>
  <c r="P35" i="1"/>
  <c r="O35" i="1"/>
  <c r="N35" i="1"/>
  <c r="M35" i="1"/>
  <c r="L35" i="1"/>
  <c r="K35" i="1"/>
  <c r="J35" i="1"/>
  <c r="I35" i="1"/>
  <c r="H35" i="1"/>
  <c r="G35" i="1"/>
  <c r="F35" i="1"/>
  <c r="E35" i="1"/>
  <c r="D35" i="1"/>
  <c r="C35" i="1"/>
  <c r="B35" i="1"/>
  <c r="M25" i="1"/>
  <c r="M26" i="1"/>
  <c r="M33" i="1" s="1"/>
  <c r="M27" i="1"/>
  <c r="M28" i="1"/>
  <c r="M29" i="1"/>
  <c r="M30" i="1"/>
  <c r="M31" i="1"/>
  <c r="M32" i="1"/>
  <c r="J25" i="1"/>
  <c r="J33" i="1" s="1"/>
  <c r="J26" i="1"/>
  <c r="J27" i="1"/>
  <c r="J28" i="1"/>
  <c r="J29" i="1"/>
  <c r="J30" i="1"/>
  <c r="J31" i="1"/>
  <c r="J32" i="1"/>
  <c r="G25" i="1"/>
  <c r="G33" i="1" s="1"/>
  <c r="G26" i="1"/>
  <c r="G27" i="1"/>
  <c r="G28" i="1"/>
  <c r="G29" i="1"/>
  <c r="G30" i="1"/>
  <c r="G32" i="1"/>
  <c r="D25" i="1"/>
  <c r="D33" i="1" s="1"/>
  <c r="D26" i="1"/>
  <c r="D27" i="1"/>
  <c r="D28" i="1"/>
  <c r="D29" i="1"/>
  <c r="D30" i="1"/>
  <c r="D31" i="1"/>
  <c r="D32" i="1"/>
  <c r="T24" i="1"/>
  <c r="P24" i="1"/>
  <c r="O24" i="1"/>
  <c r="N24" i="1"/>
  <c r="M24" i="1"/>
  <c r="L24" i="1"/>
  <c r="K24" i="1"/>
  <c r="J24" i="1"/>
  <c r="I24" i="1"/>
  <c r="H24" i="1"/>
  <c r="G24" i="1"/>
  <c r="F24" i="1"/>
  <c r="E24" i="1"/>
  <c r="D24" i="1"/>
  <c r="C24" i="1"/>
  <c r="B24" i="1"/>
  <c r="P15" i="1"/>
  <c r="O15" i="1"/>
  <c r="N15" i="1"/>
  <c r="M15" i="1"/>
  <c r="L15" i="1"/>
  <c r="K15" i="1"/>
  <c r="J15" i="1"/>
  <c r="I15" i="1"/>
  <c r="H15" i="1"/>
  <c r="G15" i="1"/>
  <c r="F15" i="1"/>
  <c r="E15" i="1"/>
  <c r="D15" i="1"/>
  <c r="C15" i="1"/>
  <c r="B15" i="1"/>
  <c r="P11" i="1"/>
  <c r="P10" i="1"/>
  <c r="P12" i="1"/>
  <c r="N9" i="1"/>
  <c r="O9" i="1"/>
  <c r="P9" i="1" s="1"/>
  <c r="P13" i="1"/>
  <c r="B12" i="5" l="1"/>
  <c r="E8" i="5" s="1"/>
  <c r="E12" i="5" s="1"/>
  <c r="D10" i="5"/>
  <c r="B11" i="5"/>
  <c r="R11" i="1"/>
  <c r="F11" i="5"/>
  <c r="G9" i="5"/>
  <c r="M11" i="1"/>
  <c r="S10" i="1"/>
  <c r="S13" i="1" s="1"/>
  <c r="T13" i="1" s="1"/>
  <c r="O13" i="1"/>
  <c r="O12" i="1"/>
  <c r="L12" i="1"/>
  <c r="R12" i="1"/>
  <c r="R13" i="1"/>
  <c r="I12" i="1"/>
  <c r="N13" i="1"/>
  <c r="N12" i="1"/>
  <c r="J11" i="1"/>
  <c r="H12" i="1"/>
  <c r="J12" i="1" s="1"/>
  <c r="J9" i="5"/>
  <c r="E12" i="1"/>
  <c r="E13" i="1"/>
  <c r="H9" i="1" s="1"/>
  <c r="H13" i="1" s="1"/>
  <c r="K9" i="1" s="1"/>
  <c r="G10" i="1"/>
  <c r="F12" i="1"/>
  <c r="I10" i="5"/>
  <c r="B12" i="1"/>
  <c r="D12" i="1" s="1"/>
  <c r="C10" i="5"/>
  <c r="D9" i="5"/>
  <c r="C12" i="1"/>
  <c r="T10" i="1"/>
  <c r="K9" i="5"/>
  <c r="C13" i="1"/>
  <c r="E11" i="5"/>
  <c r="G11" i="5" s="1"/>
  <c r="C11" i="1"/>
  <c r="S11" i="1" s="1"/>
  <c r="K12" i="1"/>
  <c r="M12" i="1" s="1"/>
  <c r="R9" i="1" l="1"/>
  <c r="K13" i="1"/>
  <c r="I12" i="5"/>
  <c r="I11" i="5"/>
  <c r="S12" i="1"/>
  <c r="T12" i="1"/>
  <c r="T11" i="1"/>
  <c r="D13" i="1"/>
  <c r="F9" i="1"/>
  <c r="I8" i="5"/>
  <c r="C11" i="5"/>
  <c r="J10" i="5"/>
  <c r="J12" i="5" s="1"/>
  <c r="K12" i="5" s="1"/>
  <c r="C12" i="5"/>
  <c r="D11" i="1"/>
  <c r="G12" i="1"/>
  <c r="D11" i="5"/>
  <c r="D12" i="5" l="1"/>
  <c r="F8" i="5"/>
  <c r="K11" i="5"/>
  <c r="J11" i="5"/>
  <c r="K10" i="5"/>
  <c r="G9" i="1"/>
  <c r="F13" i="1"/>
  <c r="J8" i="5" l="1"/>
  <c r="K8" i="5" s="1"/>
  <c r="G8" i="5"/>
  <c r="F12" i="5"/>
  <c r="G12" i="5" s="1"/>
  <c r="I9" i="1"/>
  <c r="G13" i="1"/>
  <c r="J9" i="1" l="1"/>
  <c r="I13" i="1"/>
  <c r="L9" i="1" l="1"/>
  <c r="J13" i="1"/>
  <c r="M9" i="1" l="1"/>
  <c r="L13" i="1"/>
  <c r="M13" i="1" s="1"/>
  <c r="S9" i="1"/>
  <c r="T9" i="1" s="1"/>
</calcChain>
</file>

<file path=xl/sharedStrings.xml><?xml version="1.0" encoding="utf-8"?>
<sst xmlns="http://schemas.openxmlformats.org/spreadsheetml/2006/main" count="239" uniqueCount="121">
  <si>
    <t>Total Income</t>
  </si>
  <si>
    <t>IMPORTANT—READ CAREFULLY:</t>
  </si>
  <si>
    <t>TEMPLATES LICENSE</t>
  </si>
  <si>
    <t>This TEMPLATE is protected by copyright laws and international copyright treaties, as well as other intellectual</t>
  </si>
  <si>
    <t>property laws and treaties. Each TEMPLATE is licensed, not sold.</t>
  </si>
  <si>
    <t>1. GRANT OF LICENSE.</t>
  </si>
  <si>
    <t>2. TERMINATION.</t>
  </si>
  <si>
    <t>4. MISCELLANEOUS.</t>
  </si>
  <si>
    <t>Actual</t>
  </si>
  <si>
    <t>Difference</t>
  </si>
  <si>
    <t>Wages</t>
  </si>
  <si>
    <t>Interest/dividends</t>
  </si>
  <si>
    <t>Budget</t>
  </si>
  <si>
    <t>Refunds/Reimbursements</t>
  </si>
  <si>
    <t>Starting Balance</t>
  </si>
  <si>
    <t>Transfer From Savings</t>
  </si>
  <si>
    <t>Miscellaneous</t>
  </si>
  <si>
    <t>Total Expenses</t>
  </si>
  <si>
    <t>NET (Income - Expenses)</t>
  </si>
  <si>
    <t>Projected End Balance</t>
  </si>
  <si>
    <t>Mortgage/rent</t>
  </si>
  <si>
    <t>Magazines</t>
  </si>
  <si>
    <t>Utilities</t>
  </si>
  <si>
    <t>Newspapers</t>
  </si>
  <si>
    <t>Home telephone</t>
  </si>
  <si>
    <t>Internet connection</t>
  </si>
  <si>
    <t>Mobile telephone</t>
  </si>
  <si>
    <t>Public radio</t>
  </si>
  <si>
    <t>Home repairs</t>
  </si>
  <si>
    <t>Public television</t>
  </si>
  <si>
    <t>Home improvement</t>
  </si>
  <si>
    <t>Religious organizations</t>
  </si>
  <si>
    <t>Home security</t>
  </si>
  <si>
    <t>Charity</t>
  </si>
  <si>
    <t>Garden supplies</t>
  </si>
  <si>
    <t>Long-term savings</t>
  </si>
  <si>
    <t xml:space="preserve">Groceries </t>
  </si>
  <si>
    <t>Retirement (401k, Roth IRA)</t>
  </si>
  <si>
    <t>Housecleaning service</t>
  </si>
  <si>
    <t>Credit card payments</t>
  </si>
  <si>
    <t>Dry cleaning</t>
  </si>
  <si>
    <t>Income tax (additional)</t>
  </si>
  <si>
    <t>Dining out</t>
  </si>
  <si>
    <t>Other obligations</t>
  </si>
  <si>
    <t>Dog walker</t>
  </si>
  <si>
    <t>Other</t>
  </si>
  <si>
    <t>Clothing</t>
  </si>
  <si>
    <t>Gifts</t>
  </si>
  <si>
    <t>Gas/fuel</t>
  </si>
  <si>
    <t>Salon/barber</t>
  </si>
  <si>
    <t>Insurance</t>
  </si>
  <si>
    <t>Books</t>
  </si>
  <si>
    <t>Repairs</t>
  </si>
  <si>
    <t>Music (CDs, etc.)</t>
  </si>
  <si>
    <t>Car wash/detailing services</t>
  </si>
  <si>
    <t>Parking</t>
  </si>
  <si>
    <t>Public transportation</t>
  </si>
  <si>
    <t>Cable TV</t>
  </si>
  <si>
    <t>Video/DVD rentals</t>
  </si>
  <si>
    <t>Movies/plays</t>
  </si>
  <si>
    <t>Health club dues</t>
  </si>
  <si>
    <t>Concerts/clubs</t>
  </si>
  <si>
    <t>Prescriptions</t>
  </si>
  <si>
    <t>Over-the-counter drugs</t>
  </si>
  <si>
    <t>Co-payments/out-of-pocket</t>
  </si>
  <si>
    <t>Gym fees</t>
  </si>
  <si>
    <t>Veterinarians/pet medicines</t>
  </si>
  <si>
    <t>Sports equipment</t>
  </si>
  <si>
    <t>Life insurance</t>
  </si>
  <si>
    <t>Team dues</t>
  </si>
  <si>
    <t>Toys/child gear</t>
  </si>
  <si>
    <t>Air fare</t>
  </si>
  <si>
    <t>Accommodations</t>
  </si>
  <si>
    <t xml:space="preserve">   Other</t>
  </si>
  <si>
    <t>Food</t>
  </si>
  <si>
    <t>Souvenirs</t>
  </si>
  <si>
    <t>Pet boarding</t>
  </si>
  <si>
    <t>Rental car</t>
  </si>
  <si>
    <t>Week 1</t>
  </si>
  <si>
    <t>Week 2</t>
  </si>
  <si>
    <t>Week 3</t>
  </si>
  <si>
    <t>Week 4</t>
  </si>
  <si>
    <t>Week 5</t>
  </si>
  <si>
    <t>Gifts Received</t>
  </si>
  <si>
    <t>Number of Weeks</t>
  </si>
  <si>
    <t>MONTH TO DATE</t>
  </si>
  <si>
    <t>WEEKLY BUDGET SUMMARY</t>
  </si>
  <si>
    <t>INCOME</t>
  </si>
  <si>
    <t>HOME EXPENSES</t>
  </si>
  <si>
    <t>DALY LIVING</t>
  </si>
  <si>
    <t>TRANSPORTATION</t>
  </si>
  <si>
    <t>HEALTH</t>
  </si>
  <si>
    <t>HOLIDAYS</t>
  </si>
  <si>
    <t>DUES/SUBSCRIPTIONS</t>
  </si>
  <si>
    <t>FINANCIAL OBLIGATIONS</t>
  </si>
  <si>
    <t>PERSONAL</t>
  </si>
  <si>
    <t>ENTERTAINMENT</t>
  </si>
  <si>
    <t>RECREATION</t>
  </si>
  <si>
    <t>MISCELLANEOUS</t>
  </si>
  <si>
    <t>Week 3 &amp; 4</t>
  </si>
  <si>
    <t>Week 1 &amp; 2</t>
  </si>
  <si>
    <t>BIWEEKLY BUDGET SUMMARY</t>
  </si>
  <si>
    <t>FOUR WEEK TOTAL</t>
  </si>
  <si>
    <t>This End-User License Agreement (”EULA”) is a legal agreement between you and Spreadsheet123 Ltd that covers all Microsoft Excel and OpenOffice.org spreadsheets and/or templates (”TEMPLATES”) made by Spreadsheet123.com.</t>
  </si>
  <si>
    <t>By downloading, copying, accessing or otherwise using any TEMPLATES (the “SOFTWARE”), you agree to be bound by the general Terms of Use and terms of this End User License Agreement specific to this Spreadsheet.</t>
  </si>
  <si>
    <t>This EULA can also be found within the spreadsheet in a separate worksheet or as a pop-up comment in the cell containing the copyright notice.</t>
  </si>
  <si>
    <r>
      <t xml:space="preserve">This EULA grants you the right to download the SOFTWARE </t>
    </r>
    <r>
      <rPr>
        <b/>
        <sz val="10"/>
        <rFont val="Arial"/>
        <family val="2"/>
      </rPr>
      <t>for personal use</t>
    </r>
    <r>
      <rPr>
        <sz val="10"/>
        <rFont val="Arial"/>
      </rPr>
      <t xml:space="preserve"> or </t>
    </r>
    <r>
      <rPr>
        <b/>
        <sz val="10"/>
        <rFont val="Arial"/>
        <family val="2"/>
      </rPr>
      <t>for your company use</t>
    </r>
    <r>
      <rPr>
        <sz val="10"/>
        <rFont val="Arial"/>
      </rPr>
      <t xml:space="preserve">. You may customize this template with your specific personal or company information and use and distribute this template and any documents including or derived from this template within your company, but </t>
    </r>
    <r>
      <rPr>
        <b/>
        <sz val="10"/>
        <color indexed="16"/>
        <rFont val="Arial"/>
        <family val="2"/>
      </rPr>
      <t>you may not sell, resell, license, rent, lease, lend, or place on the public server (Internet) or otherwise transfer for value without written permission of SPREADSHEET123.COM.</t>
    </r>
  </si>
  <si>
    <t>You may not remove or alter any logo, trademark, copyright, hyperlinks, disclaimers, terms of use or other proprietary notices within the Software.</t>
  </si>
  <si>
    <t>Without prejudice to any other rights, Spreadsheet123.com may terminate this EULA if you fail to comply with the terms and conditions of this EULA. In such event, you must destroy all copies of the Software.</t>
  </si>
  <si>
    <t>3. NOTICE SPECIFIC TO THE SOFTWARE</t>
  </si>
  <si>
    <t>No Warranties</t>
  </si>
  <si>
    <t>THE SOFTWARE AND ANY RELATED DOCUMENTATION ARE PROVIDED TO YOU "AS IS." SPREADSHEET123, LTD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t>
  </si>
  <si>
    <t>Limitation Of Liability</t>
  </si>
  <si>
    <t>IN NO EVENT SHALL SPREADSHEET123, LTD BE LIABLE TO YOU, FOR ANY DAMAGES, INCLUDING ANY LOST PROFITS, LOST SAVINGS, OR ANY OTHER DIRECT, INDIRECT, SPECIAL, INCIDENTAL, OR CONSEQUENTIAL DAMAGES ARISING FROM THE USE OR THE INABILITY TO USE THE SOFTWARE INCLUDING ANY EVENTS WHERE WE OR AN AUTHORIZED DEALER OR DISTRIBUTOR HAS BEEN ADVISED OF THE POSSIBILITY OF THESE DAMAGES, OR ANY MISTAKES AND NEGLIGENCE IN DEVELOPING THIS SOFTWARE, OR FOR ANY CLAIM BY ANY OTHER PARTY. BY DOWNLOADING, ACCESSING AND USING THIS SOFTWARE THE ORGANIZATION, BUSINESS, OR PERSON BEARS ALL RISKS AND RESPONSIBILITY FOR THE QUALITY AND PERFORMANCE OF THIS SOFTWARE.</t>
  </si>
  <si>
    <t>Some states do not allow the limitation or exclusion of liability for incidental or consequential damages, so the above limitation may not apply to you.</t>
  </si>
  <si>
    <t>MONTH</t>
  </si>
  <si>
    <t>WEEKLY BUDGET WORKSHEET</t>
  </si>
  <si>
    <t>© 2013 Spreadsheet123 LTD All rights reserved</t>
  </si>
  <si>
    <t>BI-WEEKLY BUDGET
WORKSHEET</t>
  </si>
  <si>
    <t>© 2013 Spreadsheet123 LTD. All rights reserved</t>
  </si>
  <si>
    <t>Terms of Use - EULA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</si>
</sst>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9" formatCode="[$-F800]dddd\,\ mmmm\ dd\,\ yyyy"/>
    <numFmt numFmtId="174" formatCode="_(* #,##0.00_);_(* \(#,##0.00\);_(* &quot;-&quot;??_);_(@_)"/>
  </numFmts>
  <fonts count="19" x14ac:knownFonts="1">
    <font>
      <sz val="10"/>
      <name val="Arial"/>
    </font>
    <font>
      <sz val="10"/>
      <name val="Arial"/>
    </font>
    <font>
      <sz val="8"/>
      <name val="Arial"/>
      <family val="2"/>
    </font>
    <font>
      <b/>
      <sz val="11"/>
      <name val="Arial"/>
      <family val="2"/>
    </font>
    <font>
      <sz val="10"/>
      <name val="Arial"/>
      <family val="2"/>
    </font>
    <font>
      <b/>
      <sz val="10"/>
      <name val="Arial"/>
      <family val="2"/>
    </font>
    <font>
      <u/>
      <sz val="10"/>
      <color indexed="12"/>
      <name val="Arial"/>
      <family val="2"/>
    </font>
    <font>
      <b/>
      <sz val="8"/>
      <color indexed="9"/>
      <name val="Arial"/>
      <family val="2"/>
    </font>
    <font>
      <b/>
      <sz val="8"/>
      <name val="Arial"/>
      <family val="2"/>
    </font>
    <font>
      <sz val="8"/>
      <name val="Arial"/>
      <family val="2"/>
    </font>
    <font>
      <sz val="8"/>
      <color indexed="10"/>
      <name val="Arial"/>
      <family val="2"/>
    </font>
    <font>
      <b/>
      <sz val="8"/>
      <color indexed="8"/>
      <name val="Arial"/>
      <family val="2"/>
    </font>
    <font>
      <b/>
      <sz val="8"/>
      <color indexed="10"/>
      <name val="Arial"/>
      <family val="2"/>
    </font>
    <font>
      <b/>
      <sz val="9"/>
      <name val="Arial"/>
      <family val="2"/>
    </font>
    <font>
      <b/>
      <sz val="10"/>
      <color indexed="16"/>
      <name val="Arial"/>
      <family val="2"/>
    </font>
    <font>
      <sz val="24"/>
      <color indexed="9"/>
      <name val="Arial"/>
      <family val="2"/>
    </font>
    <font>
      <sz val="22"/>
      <color indexed="9"/>
      <name val="Arial"/>
      <family val="2"/>
    </font>
    <font>
      <b/>
      <sz val="22"/>
      <color indexed="18"/>
      <name val="Arial"/>
      <family val="2"/>
    </font>
    <font>
      <b/>
      <sz val="10"/>
      <color indexed="9"/>
      <name val="Arial"/>
      <family val="2"/>
    </font>
  </fonts>
  <fills count="10">
    <fill>
      <patternFill patternType="none"/>
    </fill>
    <fill>
      <patternFill patternType="gray125"/>
    </fill>
    <fill>
      <patternFill patternType="solid">
        <fgColor indexed="22"/>
        <bgColor indexed="64"/>
      </patternFill>
    </fill>
    <fill>
      <patternFill patternType="solid">
        <fgColor indexed="11"/>
        <bgColor indexed="64"/>
      </patternFill>
    </fill>
    <fill>
      <patternFill patternType="solid">
        <fgColor indexed="44"/>
        <bgColor indexed="64"/>
      </patternFill>
    </fill>
    <fill>
      <patternFill patternType="solid">
        <fgColor indexed="40"/>
        <bgColor indexed="64"/>
      </patternFill>
    </fill>
    <fill>
      <patternFill patternType="solid">
        <fgColor indexed="12"/>
        <bgColor indexed="64"/>
      </patternFill>
    </fill>
    <fill>
      <patternFill patternType="solid">
        <fgColor indexed="58"/>
        <bgColor indexed="64"/>
      </patternFill>
    </fill>
    <fill>
      <patternFill patternType="solid">
        <fgColor indexed="18"/>
        <bgColor indexed="64"/>
      </patternFill>
    </fill>
    <fill>
      <patternFill patternType="solid">
        <fgColor indexed="15"/>
        <bgColor indexed="64"/>
      </patternFill>
    </fill>
  </fills>
  <borders count="43">
    <border>
      <left/>
      <right/>
      <top/>
      <bottom/>
      <diagonal/>
    </border>
    <border>
      <left style="medium">
        <color indexed="18"/>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style="medium">
        <color indexed="55"/>
      </bottom>
      <diagonal/>
    </border>
    <border>
      <left/>
      <right/>
      <top style="medium">
        <color indexed="55"/>
      </top>
      <bottom/>
      <diagonal/>
    </border>
    <border>
      <left style="medium">
        <color indexed="58"/>
      </left>
      <right/>
      <top style="medium">
        <color indexed="55"/>
      </top>
      <bottom/>
      <diagonal/>
    </border>
    <border>
      <left style="thin">
        <color indexed="55"/>
      </left>
      <right style="thin">
        <color indexed="55"/>
      </right>
      <top style="thin">
        <color indexed="55"/>
      </top>
      <bottom/>
      <diagonal/>
    </border>
    <border>
      <left style="medium">
        <color indexed="18"/>
      </left>
      <right/>
      <top style="medium">
        <color indexed="55"/>
      </top>
      <bottom/>
      <diagonal/>
    </border>
    <border>
      <left style="medium">
        <color indexed="58"/>
      </left>
      <right style="thin">
        <color indexed="55"/>
      </right>
      <top style="thin">
        <color indexed="55"/>
      </top>
      <bottom style="thin">
        <color indexed="55"/>
      </bottom>
      <diagonal/>
    </border>
    <border>
      <left style="medium">
        <color indexed="58"/>
      </left>
      <right style="thin">
        <color indexed="55"/>
      </right>
      <top style="thin">
        <color indexed="55"/>
      </top>
      <bottom style="medium">
        <color indexed="55"/>
      </bottom>
      <diagonal/>
    </border>
    <border>
      <left style="medium">
        <color indexed="18"/>
      </left>
      <right style="thin">
        <color indexed="55"/>
      </right>
      <top style="thin">
        <color indexed="55"/>
      </top>
      <bottom style="medium">
        <color indexed="55"/>
      </bottom>
      <diagonal/>
    </border>
    <border>
      <left style="medium">
        <color indexed="18"/>
      </left>
      <right style="thin">
        <color indexed="55"/>
      </right>
      <top style="thin">
        <color indexed="55"/>
      </top>
      <bottom style="thin">
        <color indexed="55"/>
      </bottom>
      <diagonal/>
    </border>
    <border>
      <left style="thin">
        <color indexed="55"/>
      </left>
      <right style="medium">
        <color indexed="58"/>
      </right>
      <top/>
      <bottom/>
      <diagonal/>
    </border>
    <border>
      <left/>
      <right style="medium">
        <color indexed="58"/>
      </right>
      <top style="medium">
        <color indexed="55"/>
      </top>
      <bottom/>
      <diagonal/>
    </border>
    <border>
      <left/>
      <right style="medium">
        <color indexed="18"/>
      </right>
      <top/>
      <bottom/>
      <diagonal/>
    </border>
    <border>
      <left style="thin">
        <color indexed="55"/>
      </left>
      <right style="medium">
        <color indexed="18"/>
      </right>
      <top/>
      <bottom/>
      <diagonal/>
    </border>
    <border>
      <left style="thin">
        <color indexed="55"/>
      </left>
      <right style="medium">
        <color indexed="18"/>
      </right>
      <top/>
      <bottom style="medium">
        <color indexed="55"/>
      </bottom>
      <diagonal/>
    </border>
    <border>
      <left/>
      <right style="medium">
        <color indexed="18"/>
      </right>
      <top style="medium">
        <color indexed="55"/>
      </top>
      <bottom/>
      <diagonal/>
    </border>
    <border>
      <left style="medium">
        <color indexed="58"/>
      </left>
      <right/>
      <top/>
      <bottom/>
      <diagonal/>
    </border>
    <border>
      <left/>
      <right style="medium">
        <color indexed="58"/>
      </right>
      <top/>
      <bottom/>
      <diagonal/>
    </border>
    <border>
      <left/>
      <right/>
      <top/>
      <bottom style="medium">
        <color indexed="23"/>
      </bottom>
      <diagonal/>
    </border>
    <border>
      <left style="medium">
        <color indexed="18"/>
      </left>
      <right/>
      <top/>
      <bottom style="medium">
        <color indexed="23"/>
      </bottom>
      <diagonal/>
    </border>
    <border>
      <left/>
      <right style="medium">
        <color indexed="18"/>
      </right>
      <top/>
      <bottom style="medium">
        <color indexed="23"/>
      </bottom>
      <diagonal/>
    </border>
    <border>
      <left style="medium">
        <color indexed="23"/>
      </left>
      <right style="medium">
        <color indexed="18"/>
      </right>
      <top style="medium">
        <color indexed="23"/>
      </top>
      <bottom style="medium">
        <color indexed="23"/>
      </bottom>
      <diagonal/>
    </border>
    <border>
      <left style="medium">
        <color indexed="18"/>
      </left>
      <right style="medium">
        <color indexed="18"/>
      </right>
      <top/>
      <bottom/>
      <diagonal/>
    </border>
    <border>
      <left style="thin">
        <color indexed="18"/>
      </left>
      <right style="thin">
        <color indexed="18"/>
      </right>
      <top style="thin">
        <color indexed="18"/>
      </top>
      <bottom style="thin">
        <color indexed="18"/>
      </bottom>
      <diagonal/>
    </border>
    <border>
      <left style="medium">
        <color indexed="12"/>
      </left>
      <right/>
      <top/>
      <bottom/>
      <diagonal/>
    </border>
    <border>
      <left style="medium">
        <color indexed="58"/>
      </left>
      <right style="thin">
        <color indexed="55"/>
      </right>
      <top/>
      <bottom style="thin">
        <color indexed="55"/>
      </bottom>
      <diagonal/>
    </border>
    <border>
      <left style="thin">
        <color indexed="55"/>
      </left>
      <right style="thin">
        <color indexed="55"/>
      </right>
      <top/>
      <bottom style="thin">
        <color indexed="55"/>
      </bottom>
      <diagonal/>
    </border>
    <border>
      <left style="thin">
        <color indexed="55"/>
      </left>
      <right style="medium">
        <color indexed="58"/>
      </right>
      <top/>
      <bottom style="medium">
        <color indexed="55"/>
      </bottom>
      <diagonal/>
    </border>
    <border>
      <left/>
      <right/>
      <top/>
      <bottom style="medium">
        <color indexed="58"/>
      </bottom>
      <diagonal/>
    </border>
    <border>
      <left style="medium">
        <color indexed="18"/>
      </left>
      <right style="thin">
        <color indexed="55"/>
      </right>
      <top/>
      <bottom style="thin">
        <color indexed="55"/>
      </bottom>
      <diagonal/>
    </border>
    <border>
      <left/>
      <right/>
      <top/>
      <bottom style="medium">
        <color indexed="18"/>
      </bottom>
      <diagonal/>
    </border>
    <border>
      <left style="thin">
        <color indexed="23"/>
      </left>
      <right style="thin">
        <color indexed="23"/>
      </right>
      <top/>
      <bottom style="thin">
        <color indexed="23"/>
      </bottom>
      <diagonal/>
    </border>
    <border>
      <left/>
      <right/>
      <top/>
      <bottom style="medium">
        <color indexed="12"/>
      </bottom>
      <diagonal/>
    </border>
    <border>
      <left style="medium">
        <color indexed="12"/>
      </left>
      <right style="medium">
        <color indexed="12"/>
      </right>
      <top style="medium">
        <color indexed="12"/>
      </top>
      <bottom/>
      <diagonal/>
    </border>
    <border>
      <left/>
      <right style="thin">
        <color indexed="18"/>
      </right>
      <top/>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154">
    <xf numFmtId="0" fontId="0" fillId="0" borderId="0" xfId="0"/>
    <xf numFmtId="0" fontId="0" fillId="0" borderId="0" xfId="0" applyFill="1"/>
    <xf numFmtId="0" fontId="0" fillId="0" borderId="0" xfId="0" applyFill="1" applyAlignment="1">
      <alignment horizontal="right"/>
    </xf>
    <xf numFmtId="0" fontId="6" fillId="0" borderId="0" xfId="2" applyFill="1" applyAlignment="1" applyProtection="1">
      <alignment horizontal="left"/>
    </xf>
    <xf numFmtId="0" fontId="9" fillId="0" borderId="0" xfId="0" applyFont="1" applyFill="1" applyBorder="1"/>
    <xf numFmtId="0" fontId="8" fillId="0" borderId="0" xfId="0" applyFont="1" applyFill="1" applyBorder="1" applyAlignment="1">
      <alignment horizontal="left" vertical="center" indent="1"/>
    </xf>
    <xf numFmtId="4" fontId="8" fillId="2" borderId="0" xfId="1" applyNumberFormat="1" applyFont="1" applyFill="1" applyBorder="1" applyAlignment="1" applyProtection="1">
      <alignment horizontal="right" vertical="center"/>
      <protection locked="0"/>
    </xf>
    <xf numFmtId="4" fontId="8" fillId="2" borderId="1" xfId="1" applyNumberFormat="1" applyFont="1" applyFill="1" applyBorder="1" applyAlignment="1" applyProtection="1">
      <alignment horizontal="right" vertical="center"/>
      <protection locked="0"/>
    </xf>
    <xf numFmtId="40" fontId="9" fillId="0" borderId="2" xfId="0" applyNumberFormat="1" applyFont="1" applyFill="1" applyBorder="1" applyAlignment="1" applyProtection="1">
      <alignment horizontal="right" vertical="center"/>
      <protection locked="0" hidden="1"/>
    </xf>
    <xf numFmtId="40" fontId="9" fillId="0" borderId="3" xfId="0" applyNumberFormat="1" applyFont="1" applyFill="1" applyBorder="1" applyAlignment="1" applyProtection="1">
      <alignment horizontal="right" vertical="center"/>
      <protection locked="0" hidden="1"/>
    </xf>
    <xf numFmtId="40" fontId="8" fillId="3" borderId="4" xfId="0" applyNumberFormat="1" applyFont="1" applyFill="1" applyBorder="1" applyAlignment="1" applyProtection="1">
      <alignment horizontal="right" vertical="center"/>
      <protection hidden="1"/>
    </xf>
    <xf numFmtId="40" fontId="8" fillId="3" borderId="5" xfId="0" applyNumberFormat="1" applyFont="1" applyFill="1" applyBorder="1" applyAlignment="1" applyProtection="1">
      <alignment horizontal="right" vertical="center"/>
      <protection hidden="1"/>
    </xf>
    <xf numFmtId="40" fontId="9" fillId="0" borderId="6" xfId="0" applyNumberFormat="1" applyFont="1" applyFill="1" applyBorder="1" applyAlignment="1" applyProtection="1">
      <alignment horizontal="right" vertical="center"/>
      <protection locked="0" hidden="1"/>
    </xf>
    <xf numFmtId="40" fontId="8" fillId="4" borderId="4" xfId="0" applyNumberFormat="1" applyFont="1" applyFill="1" applyBorder="1" applyAlignment="1" applyProtection="1">
      <alignment horizontal="right" vertical="center"/>
      <protection hidden="1"/>
    </xf>
    <xf numFmtId="40" fontId="8" fillId="4" borderId="7" xfId="0" applyNumberFormat="1" applyFont="1" applyFill="1" applyBorder="1" applyAlignment="1" applyProtection="1">
      <alignment horizontal="right" vertical="center"/>
      <protection hidden="1"/>
    </xf>
    <xf numFmtId="40" fontId="9" fillId="0" borderId="2" xfId="0" applyNumberFormat="1" applyFont="1" applyFill="1" applyBorder="1" applyAlignment="1" applyProtection="1">
      <alignment horizontal="right" vertical="center"/>
      <protection hidden="1"/>
    </xf>
    <xf numFmtId="40" fontId="9" fillId="0" borderId="6" xfId="0" applyNumberFormat="1" applyFont="1" applyFill="1" applyBorder="1" applyAlignment="1" applyProtection="1">
      <alignment horizontal="right" vertical="center"/>
      <protection hidden="1"/>
    </xf>
    <xf numFmtId="40" fontId="9" fillId="0" borderId="8" xfId="0" applyNumberFormat="1" applyFont="1" applyFill="1" applyBorder="1" applyAlignment="1" applyProtection="1">
      <alignment horizontal="right" vertical="center"/>
      <protection locked="0" hidden="1"/>
    </xf>
    <xf numFmtId="40" fontId="9" fillId="0" borderId="9" xfId="0" applyNumberFormat="1" applyFont="1" applyFill="1" applyBorder="1" applyAlignment="1" applyProtection="1">
      <alignment horizontal="right" vertical="center"/>
      <protection locked="0" hidden="1"/>
    </xf>
    <xf numFmtId="4" fontId="9" fillId="0" borderId="8" xfId="1" applyNumberFormat="1" applyFont="1" applyFill="1" applyBorder="1" applyAlignment="1" applyProtection="1">
      <alignment horizontal="right" vertical="center"/>
      <protection locked="0"/>
    </xf>
    <xf numFmtId="4" fontId="9" fillId="0" borderId="9" xfId="1" applyNumberFormat="1" applyFont="1" applyFill="1" applyBorder="1" applyAlignment="1" applyProtection="1">
      <alignment horizontal="right" vertical="center"/>
      <protection locked="0"/>
    </xf>
    <xf numFmtId="40" fontId="9" fillId="0" borderId="10" xfId="0" applyNumberFormat="1" applyFont="1" applyFill="1" applyBorder="1" applyAlignment="1" applyProtection="1">
      <alignment horizontal="right" vertical="center"/>
      <protection locked="0" hidden="1"/>
    </xf>
    <xf numFmtId="4" fontId="9" fillId="0" borderId="10" xfId="1" applyNumberFormat="1" applyFont="1" applyFill="1" applyBorder="1" applyAlignment="1" applyProtection="1">
      <alignment horizontal="right" vertical="center"/>
      <protection locked="0"/>
    </xf>
    <xf numFmtId="40" fontId="9" fillId="0" borderId="11" xfId="0" applyNumberFormat="1" applyFont="1" applyFill="1" applyBorder="1" applyAlignment="1" applyProtection="1">
      <alignment horizontal="right" vertical="center"/>
      <protection locked="0" hidden="1"/>
    </xf>
    <xf numFmtId="4" fontId="9" fillId="0" borderId="11" xfId="1" applyNumberFormat="1" applyFont="1" applyFill="1" applyBorder="1" applyAlignment="1" applyProtection="1">
      <alignment horizontal="right" vertical="center"/>
      <protection locked="0"/>
    </xf>
    <xf numFmtId="40" fontId="9" fillId="0" borderId="11" xfId="0" applyNumberFormat="1" applyFont="1" applyFill="1" applyBorder="1" applyAlignment="1" applyProtection="1">
      <alignment horizontal="right" vertical="center"/>
      <protection hidden="1"/>
    </xf>
    <xf numFmtId="40" fontId="9" fillId="0" borderId="10" xfId="0" applyNumberFormat="1" applyFont="1" applyFill="1" applyBorder="1" applyAlignment="1" applyProtection="1">
      <alignment horizontal="right" vertical="center"/>
      <protection hidden="1"/>
    </xf>
    <xf numFmtId="4" fontId="8" fillId="2" borderId="1" xfId="0" applyNumberFormat="1" applyFont="1" applyFill="1" applyBorder="1" applyAlignment="1">
      <alignment vertical="center"/>
    </xf>
    <xf numFmtId="4" fontId="8" fillId="2" borderId="0" xfId="0" applyNumberFormat="1" applyFont="1" applyFill="1" applyBorder="1" applyAlignment="1">
      <alignment vertical="center"/>
    </xf>
    <xf numFmtId="174" fontId="8" fillId="2" borderId="12" xfId="0" applyNumberFormat="1" applyFont="1" applyFill="1" applyBorder="1" applyAlignment="1" applyProtection="1">
      <alignment horizontal="right" vertical="center"/>
      <protection locked="0" hidden="1"/>
    </xf>
    <xf numFmtId="174" fontId="8" fillId="3" borderId="13" xfId="0" applyNumberFormat="1" applyFont="1" applyFill="1" applyBorder="1" applyAlignment="1" applyProtection="1">
      <alignment horizontal="right" vertical="center"/>
      <protection hidden="1"/>
    </xf>
    <xf numFmtId="174" fontId="8" fillId="2" borderId="14" xfId="0" applyNumberFormat="1" applyFont="1" applyFill="1" applyBorder="1" applyAlignment="1">
      <alignment vertical="center"/>
    </xf>
    <xf numFmtId="174" fontId="8" fillId="2" borderId="14" xfId="1" applyNumberFormat="1" applyFont="1" applyFill="1" applyBorder="1" applyAlignment="1" applyProtection="1">
      <alignment horizontal="right" vertical="center"/>
      <protection locked="0"/>
    </xf>
    <xf numFmtId="174" fontId="8" fillId="2" borderId="15" xfId="0" applyNumberFormat="1" applyFont="1" applyFill="1" applyBorder="1" applyAlignment="1" applyProtection="1">
      <alignment horizontal="right" vertical="center"/>
      <protection locked="0" hidden="1"/>
    </xf>
    <xf numFmtId="174" fontId="8" fillId="2" borderId="16" xfId="0" applyNumberFormat="1" applyFont="1" applyFill="1" applyBorder="1" applyAlignment="1" applyProtection="1">
      <alignment horizontal="right" vertical="center"/>
      <protection locked="0" hidden="1"/>
    </xf>
    <xf numFmtId="174" fontId="8" fillId="4" borderId="17" xfId="0" applyNumberFormat="1" applyFont="1" applyFill="1" applyBorder="1" applyAlignment="1" applyProtection="1">
      <alignment horizontal="right" vertical="center"/>
      <protection hidden="1"/>
    </xf>
    <xf numFmtId="174" fontId="8" fillId="2" borderId="15" xfId="0" applyNumberFormat="1" applyFont="1" applyFill="1" applyBorder="1" applyAlignment="1" applyProtection="1">
      <alignment horizontal="right" vertical="center"/>
      <protection hidden="1"/>
    </xf>
    <xf numFmtId="174" fontId="8" fillId="2" borderId="16" xfId="0" applyNumberFormat="1" applyFont="1" applyFill="1" applyBorder="1" applyAlignment="1" applyProtection="1">
      <alignment horizontal="right" vertical="center"/>
      <protection hidden="1"/>
    </xf>
    <xf numFmtId="174" fontId="8" fillId="2" borderId="0" xfId="1" applyNumberFormat="1" applyFont="1" applyFill="1" applyBorder="1" applyAlignment="1" applyProtection="1">
      <alignment horizontal="right" vertical="center"/>
      <protection locked="0"/>
    </xf>
    <xf numFmtId="174" fontId="8" fillId="2" borderId="0" xfId="0" applyNumberFormat="1" applyFont="1" applyFill="1" applyBorder="1" applyAlignment="1" applyProtection="1">
      <alignment horizontal="right" vertical="center"/>
      <protection locked="0" hidden="1"/>
    </xf>
    <xf numFmtId="174" fontId="8" fillId="4" borderId="4" xfId="0" applyNumberFormat="1" applyFont="1" applyFill="1" applyBorder="1" applyAlignment="1" applyProtection="1">
      <alignment horizontal="right" vertical="center"/>
      <protection hidden="1"/>
    </xf>
    <xf numFmtId="174" fontId="8" fillId="0" borderId="0" xfId="0" applyNumberFormat="1" applyFont="1" applyFill="1" applyBorder="1" applyAlignment="1">
      <alignment vertical="center"/>
    </xf>
    <xf numFmtId="174" fontId="8" fillId="0" borderId="0" xfId="1" applyNumberFormat="1" applyFont="1" applyFill="1" applyBorder="1" applyAlignment="1" applyProtection="1">
      <alignment horizontal="right" vertical="center"/>
      <protection locked="0"/>
    </xf>
    <xf numFmtId="174" fontId="8" fillId="0" borderId="0" xfId="0" applyNumberFormat="1" applyFont="1" applyFill="1" applyBorder="1" applyAlignment="1" applyProtection="1">
      <alignment horizontal="right" vertical="center"/>
      <protection locked="0" hidden="1"/>
    </xf>
    <xf numFmtId="174" fontId="8" fillId="0" borderId="0" xfId="0" applyNumberFormat="1" applyFont="1" applyFill="1" applyBorder="1" applyAlignment="1" applyProtection="1">
      <alignment horizontal="right" vertical="center"/>
      <protection hidden="1"/>
    </xf>
    <xf numFmtId="0" fontId="4" fillId="0" borderId="0" xfId="0" applyFont="1" applyFill="1" applyBorder="1"/>
    <xf numFmtId="174" fontId="8" fillId="2" borderId="1" xfId="0" applyNumberFormat="1" applyFont="1" applyFill="1" applyBorder="1" applyAlignment="1">
      <alignment vertical="center"/>
    </xf>
    <xf numFmtId="174" fontId="8" fillId="2" borderId="14" xfId="0" applyNumberFormat="1" applyFont="1" applyFill="1" applyBorder="1" applyAlignment="1">
      <alignment horizontal="right" vertical="center"/>
    </xf>
    <xf numFmtId="174" fontId="8" fillId="2" borderId="1" xfId="1" applyNumberFormat="1" applyFont="1" applyFill="1" applyBorder="1" applyAlignment="1" applyProtection="1">
      <alignment horizontal="right" vertical="center"/>
      <protection locked="0"/>
    </xf>
    <xf numFmtId="174" fontId="8" fillId="2" borderId="14" xfId="0" applyNumberFormat="1" applyFont="1" applyFill="1" applyBorder="1" applyAlignment="1" applyProtection="1">
      <alignment horizontal="right" vertical="center"/>
      <protection locked="0"/>
    </xf>
    <xf numFmtId="174" fontId="8" fillId="2" borderId="18" xfId="0" applyNumberFormat="1" applyFont="1" applyFill="1" applyBorder="1" applyAlignment="1" applyProtection="1">
      <alignment horizontal="right" vertical="center"/>
      <protection locked="0" hidden="1"/>
    </xf>
    <xf numFmtId="174" fontId="8" fillId="2" borderId="19" xfId="0" applyNumberFormat="1" applyFont="1" applyFill="1" applyBorder="1" applyAlignment="1" applyProtection="1">
      <alignment horizontal="right" vertical="center"/>
      <protection locked="0"/>
    </xf>
    <xf numFmtId="174" fontId="8" fillId="3" borderId="5" xfId="0" applyNumberFormat="1" applyFont="1" applyFill="1" applyBorder="1" applyAlignment="1" applyProtection="1">
      <alignment horizontal="right" vertical="center"/>
      <protection hidden="1"/>
    </xf>
    <xf numFmtId="174" fontId="8" fillId="2" borderId="1" xfId="0" applyNumberFormat="1" applyFont="1" applyFill="1" applyBorder="1" applyAlignment="1" applyProtection="1">
      <alignment horizontal="right" vertical="center"/>
      <protection locked="0" hidden="1"/>
    </xf>
    <xf numFmtId="174" fontId="8" fillId="4" borderId="7" xfId="0" applyNumberFormat="1" applyFont="1" applyFill="1" applyBorder="1" applyAlignment="1" applyProtection="1">
      <alignment horizontal="right" vertical="center"/>
      <protection hidden="1"/>
    </xf>
    <xf numFmtId="174" fontId="8" fillId="3" borderId="4" xfId="0" applyNumberFormat="1" applyFont="1" applyFill="1" applyBorder="1" applyAlignment="1" applyProtection="1">
      <alignment horizontal="right" vertical="center"/>
      <protection locked="0" hidden="1"/>
    </xf>
    <xf numFmtId="0" fontId="8" fillId="0" borderId="20" xfId="0" applyFont="1" applyFill="1" applyBorder="1" applyAlignment="1">
      <alignment horizontal="left" vertical="center" indent="1"/>
    </xf>
    <xf numFmtId="4" fontId="8" fillId="2" borderId="21" xfId="1" applyNumberFormat="1" applyFont="1" applyFill="1" applyBorder="1" applyAlignment="1" applyProtection="1">
      <alignment horizontal="right" vertical="center"/>
      <protection locked="0"/>
    </xf>
    <xf numFmtId="4" fontId="8" fillId="2" borderId="20" xfId="1" applyNumberFormat="1" applyFont="1" applyFill="1" applyBorder="1" applyAlignment="1" applyProtection="1">
      <alignment horizontal="right" vertical="center"/>
      <protection locked="0"/>
    </xf>
    <xf numFmtId="174" fontId="8" fillId="2" borderId="22" xfId="1" applyNumberFormat="1" applyFont="1" applyFill="1" applyBorder="1" applyAlignment="1" applyProtection="1">
      <alignment horizontal="right" vertical="center"/>
      <protection locked="0"/>
    </xf>
    <xf numFmtId="174" fontId="8" fillId="2" borderId="20" xfId="1" applyNumberFormat="1" applyFont="1" applyFill="1" applyBorder="1" applyAlignment="1" applyProtection="1">
      <alignment horizontal="right" vertical="center"/>
      <protection locked="0"/>
    </xf>
    <xf numFmtId="174" fontId="8" fillId="2" borderId="22" xfId="0" applyNumberFormat="1" applyFont="1" applyFill="1" applyBorder="1" applyAlignment="1" applyProtection="1">
      <alignment horizontal="right" vertical="center"/>
      <protection locked="0"/>
    </xf>
    <xf numFmtId="0" fontId="8" fillId="4" borderId="0" xfId="0" applyFont="1" applyFill="1" applyBorder="1" applyAlignment="1">
      <alignment horizontal="left" vertical="center" indent="1"/>
    </xf>
    <xf numFmtId="4" fontId="8" fillId="4" borderId="1" xfId="1" applyNumberFormat="1" applyFont="1" applyFill="1" applyBorder="1" applyAlignment="1" applyProtection="1">
      <alignment horizontal="right" vertical="center"/>
      <protection locked="0"/>
    </xf>
    <xf numFmtId="4" fontId="8" fillId="4" borderId="0" xfId="1" applyNumberFormat="1" applyFont="1" applyFill="1" applyBorder="1" applyAlignment="1" applyProtection="1">
      <alignment horizontal="right" vertical="center"/>
      <protection locked="0"/>
    </xf>
    <xf numFmtId="174" fontId="8" fillId="4" borderId="14" xfId="1" applyNumberFormat="1" applyFont="1" applyFill="1" applyBorder="1" applyAlignment="1" applyProtection="1">
      <alignment horizontal="right" vertical="center"/>
      <protection locked="0"/>
    </xf>
    <xf numFmtId="174" fontId="8" fillId="4" borderId="0" xfId="1" applyNumberFormat="1" applyFont="1" applyFill="1" applyBorder="1" applyAlignment="1" applyProtection="1">
      <alignment horizontal="right" vertical="center"/>
      <protection locked="0"/>
    </xf>
    <xf numFmtId="174" fontId="8" fillId="4" borderId="1" xfId="1" applyNumberFormat="1" applyFont="1" applyFill="1" applyBorder="1" applyAlignment="1" applyProtection="1">
      <alignment horizontal="right" vertical="center"/>
      <protection locked="0"/>
    </xf>
    <xf numFmtId="174" fontId="8" fillId="4" borderId="14" xfId="0" applyNumberFormat="1" applyFont="1" applyFill="1" applyBorder="1" applyAlignment="1" applyProtection="1">
      <alignment horizontal="right" vertical="center"/>
      <protection locked="0"/>
    </xf>
    <xf numFmtId="4" fontId="11" fillId="5" borderId="1" xfId="1" applyNumberFormat="1" applyFont="1" applyFill="1" applyBorder="1" applyAlignment="1">
      <alignment horizontal="right" vertical="center"/>
    </xf>
    <xf numFmtId="4" fontId="11" fillId="5" borderId="0" xfId="1" applyNumberFormat="1" applyFont="1" applyFill="1" applyBorder="1" applyAlignment="1">
      <alignment horizontal="right" vertical="center"/>
    </xf>
    <xf numFmtId="174" fontId="11" fillId="5" borderId="14" xfId="1" applyNumberFormat="1" applyFont="1" applyFill="1" applyBorder="1" applyAlignment="1">
      <alignment horizontal="right" vertical="center"/>
    </xf>
    <xf numFmtId="174" fontId="11" fillId="5" borderId="1" xfId="1" applyNumberFormat="1" applyFont="1" applyFill="1" applyBorder="1" applyAlignment="1">
      <alignment horizontal="right" vertical="center"/>
    </xf>
    <xf numFmtId="174" fontId="11" fillId="5" borderId="0" xfId="1" applyNumberFormat="1" applyFont="1" applyFill="1" applyBorder="1" applyAlignment="1">
      <alignment horizontal="right" vertical="center"/>
    </xf>
    <xf numFmtId="174" fontId="8" fillId="5" borderId="23" xfId="0" applyNumberFormat="1" applyFont="1" applyFill="1" applyBorder="1" applyAlignment="1">
      <alignment horizontal="right" vertical="center"/>
    </xf>
    <xf numFmtId="174" fontId="8" fillId="0" borderId="24" xfId="1" applyNumberFormat="1" applyFont="1" applyFill="1" applyBorder="1" applyAlignment="1" applyProtection="1">
      <alignment horizontal="right" vertical="center"/>
      <protection locked="0"/>
    </xf>
    <xf numFmtId="174" fontId="8" fillId="0" borderId="24" xfId="1" applyNumberFormat="1" applyFont="1" applyFill="1" applyBorder="1" applyAlignment="1">
      <alignment horizontal="right" vertical="center"/>
    </xf>
    <xf numFmtId="0" fontId="8" fillId="5" borderId="0" xfId="0" applyFont="1" applyFill="1" applyBorder="1" applyAlignment="1">
      <alignment horizontal="left" vertical="center" indent="1"/>
    </xf>
    <xf numFmtId="0" fontId="0" fillId="0" borderId="0" xfId="0" applyFill="1" applyBorder="1"/>
    <xf numFmtId="169" fontId="8" fillId="0" borderId="0" xfId="0" applyNumberFormat="1" applyFont="1" applyFill="1" applyBorder="1" applyAlignment="1">
      <alignment vertical="center"/>
    </xf>
    <xf numFmtId="0" fontId="8" fillId="0" borderId="25" xfId="0" applyNumberFormat="1" applyFont="1" applyFill="1" applyBorder="1" applyAlignment="1">
      <alignment horizontal="center" vertical="center"/>
    </xf>
    <xf numFmtId="0" fontId="8" fillId="0" borderId="0" xfId="0" applyNumberFormat="1" applyFon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vertical="center"/>
    </xf>
    <xf numFmtId="0" fontId="9" fillId="0" borderId="0" xfId="0" applyFont="1" applyFill="1" applyBorder="1" applyAlignment="1">
      <alignment vertical="center"/>
    </xf>
    <xf numFmtId="0" fontId="9" fillId="0" borderId="26" xfId="0" applyFont="1" applyFill="1" applyBorder="1" applyAlignment="1">
      <alignment horizontal="center" vertical="center"/>
    </xf>
    <xf numFmtId="40" fontId="7" fillId="6" borderId="0" xfId="0" applyNumberFormat="1" applyFont="1" applyFill="1" applyBorder="1" applyAlignment="1">
      <alignment horizontal="center" vertical="center"/>
    </xf>
    <xf numFmtId="40" fontId="7" fillId="6" borderId="14" xfId="0" applyNumberFormat="1" applyFont="1" applyFill="1" applyBorder="1" applyAlignment="1">
      <alignment horizontal="center" vertical="center"/>
    </xf>
    <xf numFmtId="40" fontId="8" fillId="0" borderId="0" xfId="0" applyNumberFormat="1" applyFont="1" applyFill="1" applyBorder="1" applyAlignment="1">
      <alignment horizontal="center" vertical="center"/>
    </xf>
    <xf numFmtId="40" fontId="7" fillId="6" borderId="1" xfId="0" applyNumberFormat="1" applyFont="1" applyFill="1" applyBorder="1" applyAlignment="1">
      <alignment horizontal="center" vertical="center"/>
    </xf>
    <xf numFmtId="40" fontId="7" fillId="7" borderId="18" xfId="0" applyNumberFormat="1" applyFont="1" applyFill="1" applyBorder="1" applyAlignment="1">
      <alignment horizontal="center" vertical="center"/>
    </xf>
    <xf numFmtId="40" fontId="7" fillId="7" borderId="0" xfId="0" applyNumberFormat="1" applyFont="1" applyFill="1" applyBorder="1" applyAlignment="1">
      <alignment horizontal="center" vertical="center"/>
    </xf>
    <xf numFmtId="40" fontId="7" fillId="7" borderId="19" xfId="0" applyNumberFormat="1" applyFont="1" applyFill="1" applyBorder="1" applyAlignment="1">
      <alignment horizontal="centerContinuous" vertical="center"/>
    </xf>
    <xf numFmtId="40" fontId="7" fillId="8" borderId="1" xfId="0" applyNumberFormat="1" applyFont="1" applyFill="1" applyBorder="1" applyAlignment="1">
      <alignment horizontal="center" vertical="center"/>
    </xf>
    <xf numFmtId="40" fontId="7" fillId="8" borderId="0" xfId="0" applyNumberFormat="1" applyFont="1" applyFill="1" applyBorder="1" applyAlignment="1">
      <alignment horizontal="center" vertical="center"/>
    </xf>
    <xf numFmtId="40" fontId="7" fillId="8" borderId="14" xfId="0" applyNumberFormat="1" applyFont="1" applyFill="1" applyBorder="1" applyAlignment="1">
      <alignment horizontal="right" vertical="center"/>
    </xf>
    <xf numFmtId="0" fontId="10" fillId="0" borderId="0" xfId="0" applyFont="1" applyFill="1" applyBorder="1" applyAlignment="1">
      <alignment vertical="center"/>
    </xf>
    <xf numFmtId="0" fontId="12" fillId="0" borderId="0" xfId="0" applyFont="1" applyFill="1" applyBorder="1" applyAlignment="1">
      <alignment vertical="center"/>
    </xf>
    <xf numFmtId="0" fontId="8" fillId="0" borderId="0" xfId="0" applyFont="1" applyFill="1" applyBorder="1" applyAlignment="1">
      <alignment vertical="center"/>
    </xf>
    <xf numFmtId="40" fontId="8" fillId="0" borderId="0" xfId="0" applyNumberFormat="1" applyFont="1" applyFill="1" applyBorder="1" applyAlignment="1" applyProtection="1">
      <alignment vertical="center"/>
      <protection hidden="1"/>
    </xf>
    <xf numFmtId="0" fontId="4" fillId="0" borderId="0" xfId="0" applyFont="1" applyFill="1" applyBorder="1" applyAlignment="1">
      <alignment vertical="center"/>
    </xf>
    <xf numFmtId="0" fontId="7" fillId="8" borderId="25" xfId="0" applyFont="1" applyFill="1" applyBorder="1" applyAlignment="1">
      <alignment horizontal="left" vertical="center" indent="1"/>
    </xf>
    <xf numFmtId="0" fontId="9" fillId="0" borderId="0" xfId="0" applyFont="1" applyFill="1" applyBorder="1" applyAlignment="1">
      <alignment horizontal="left" vertical="center" indent="1"/>
    </xf>
    <xf numFmtId="0" fontId="9" fillId="0" borderId="0" xfId="0" applyFont="1" applyFill="1" applyBorder="1" applyAlignment="1" applyProtection="1">
      <alignment horizontal="left" vertical="center" indent="1"/>
      <protection locked="0" hidden="1"/>
    </xf>
    <xf numFmtId="40" fontId="8" fillId="3" borderId="4" xfId="0" applyNumberFormat="1" applyFont="1" applyFill="1" applyBorder="1" applyAlignment="1" applyProtection="1">
      <alignment horizontal="left" vertical="center" indent="1"/>
      <protection hidden="1"/>
    </xf>
    <xf numFmtId="0" fontId="10" fillId="0" borderId="0" xfId="0" applyFont="1" applyFill="1" applyBorder="1" applyAlignment="1">
      <alignment horizontal="left" vertical="center" indent="1"/>
    </xf>
    <xf numFmtId="40" fontId="8" fillId="4" borderId="4" xfId="0" applyNumberFormat="1" applyFont="1" applyFill="1" applyBorder="1" applyAlignment="1" applyProtection="1">
      <alignment horizontal="left" vertical="center" indent="1"/>
      <protection hidden="1"/>
    </xf>
    <xf numFmtId="0" fontId="12" fillId="0" borderId="0" xfId="0" applyFont="1" applyFill="1" applyBorder="1" applyAlignment="1">
      <alignment horizontal="left" vertical="center" indent="1"/>
    </xf>
    <xf numFmtId="40" fontId="8" fillId="0" borderId="0" xfId="0" applyNumberFormat="1" applyFont="1" applyFill="1" applyBorder="1" applyAlignment="1" applyProtection="1">
      <alignment horizontal="left" vertical="center" indent="1"/>
      <protection hidden="1"/>
    </xf>
    <xf numFmtId="0" fontId="0" fillId="0" borderId="0" xfId="0" applyFill="1" applyAlignment="1">
      <alignment horizontal="left" vertical="center" indent="1"/>
    </xf>
    <xf numFmtId="40" fontId="9" fillId="0" borderId="27" xfId="0" applyNumberFormat="1" applyFont="1" applyFill="1" applyBorder="1" applyAlignment="1" applyProtection="1">
      <alignment horizontal="right" vertical="center"/>
      <protection locked="0" hidden="1"/>
    </xf>
    <xf numFmtId="40" fontId="9" fillId="0" borderId="28" xfId="0" applyNumberFormat="1" applyFont="1" applyFill="1" applyBorder="1" applyAlignment="1" applyProtection="1">
      <alignment horizontal="right" vertical="center"/>
      <protection locked="0" hidden="1"/>
    </xf>
    <xf numFmtId="4" fontId="9" fillId="0" borderId="27" xfId="1" applyNumberFormat="1" applyFont="1" applyFill="1" applyBorder="1" applyAlignment="1" applyProtection="1">
      <alignment horizontal="right" vertical="center"/>
      <protection locked="0"/>
    </xf>
    <xf numFmtId="174" fontId="8" fillId="2" borderId="29" xfId="0" applyNumberFormat="1" applyFont="1" applyFill="1" applyBorder="1" applyAlignment="1" applyProtection="1">
      <alignment horizontal="right" vertical="center"/>
      <protection locked="0" hidden="1"/>
    </xf>
    <xf numFmtId="0" fontId="7" fillId="7" borderId="30" xfId="0" applyFont="1" applyFill="1" applyBorder="1" applyAlignment="1" applyProtection="1">
      <alignment horizontal="left" vertical="center" indent="1"/>
      <protection locked="0" hidden="1"/>
    </xf>
    <xf numFmtId="40" fontId="7" fillId="7" borderId="30" xfId="0" applyNumberFormat="1" applyFont="1" applyFill="1" applyBorder="1" applyAlignment="1">
      <alignment horizontal="center" vertical="center"/>
    </xf>
    <xf numFmtId="40" fontId="9" fillId="0" borderId="31" xfId="0" applyNumberFormat="1" applyFont="1" applyFill="1" applyBorder="1" applyAlignment="1" applyProtection="1">
      <alignment horizontal="right" vertical="center"/>
      <protection locked="0" hidden="1"/>
    </xf>
    <xf numFmtId="4" fontId="9" fillId="0" borderId="31" xfId="1" applyNumberFormat="1" applyFont="1" applyFill="1" applyBorder="1" applyAlignment="1" applyProtection="1">
      <alignment horizontal="right" vertical="center"/>
      <protection locked="0"/>
    </xf>
    <xf numFmtId="40" fontId="9" fillId="0" borderId="31" xfId="0" applyNumberFormat="1" applyFont="1" applyFill="1" applyBorder="1" applyAlignment="1" applyProtection="1">
      <alignment horizontal="right" vertical="center"/>
      <protection hidden="1"/>
    </xf>
    <xf numFmtId="40" fontId="9" fillId="0" borderId="28" xfId="0" applyNumberFormat="1" applyFont="1" applyFill="1" applyBorder="1" applyAlignment="1" applyProtection="1">
      <alignment horizontal="right" vertical="center"/>
      <protection hidden="1"/>
    </xf>
    <xf numFmtId="0" fontId="7" fillId="8" borderId="32" xfId="0" applyFont="1" applyFill="1" applyBorder="1" applyAlignment="1" applyProtection="1">
      <alignment horizontal="left" vertical="center" indent="1"/>
      <protection locked="0" hidden="1"/>
    </xf>
    <xf numFmtId="40" fontId="7" fillId="8" borderId="32" xfId="0" applyNumberFormat="1" applyFont="1" applyFill="1" applyBorder="1" applyAlignment="1">
      <alignment horizontal="center" vertical="center"/>
    </xf>
    <xf numFmtId="4" fontId="8" fillId="9" borderId="33" xfId="0" applyNumberFormat="1" applyFont="1" applyFill="1" applyBorder="1" applyAlignment="1">
      <alignment vertical="center"/>
    </xf>
    <xf numFmtId="0" fontId="7" fillId="6" borderId="34" xfId="0" applyFont="1" applyFill="1" applyBorder="1" applyAlignment="1">
      <alignment horizontal="left" vertical="center" indent="1"/>
    </xf>
    <xf numFmtId="40" fontId="7" fillId="6" borderId="34" xfId="0" applyNumberFormat="1" applyFont="1" applyFill="1" applyBorder="1" applyAlignment="1">
      <alignment horizontal="center" vertical="center"/>
    </xf>
    <xf numFmtId="174" fontId="8" fillId="2" borderId="21" xfId="1" applyNumberFormat="1" applyFont="1" applyFill="1" applyBorder="1" applyAlignment="1" applyProtection="1">
      <alignment horizontal="right" vertical="center"/>
      <protection locked="0"/>
    </xf>
    <xf numFmtId="0" fontId="7" fillId="0" borderId="0" xfId="0" applyNumberFormat="1" applyFont="1" applyFill="1" applyBorder="1" applyAlignment="1">
      <alignment horizontal="left" vertical="center"/>
    </xf>
    <xf numFmtId="0" fontId="6" fillId="0" borderId="0" xfId="2" applyFill="1" applyAlignment="1" applyProtection="1">
      <alignment horizontal="left" vertical="center"/>
    </xf>
    <xf numFmtId="0" fontId="0" fillId="0" borderId="0" xfId="0" applyFill="1" applyAlignment="1">
      <alignment horizontal="right" vertical="center"/>
    </xf>
    <xf numFmtId="0" fontId="6" fillId="0" borderId="0" xfId="2" applyFill="1" applyBorder="1" applyAlignment="1" applyProtection="1"/>
    <xf numFmtId="0" fontId="0" fillId="0" borderId="0" xfId="0" applyFill="1" applyBorder="1" applyAlignment="1">
      <alignment horizontal="right"/>
    </xf>
    <xf numFmtId="0" fontId="0" fillId="0" borderId="0" xfId="0" applyFill="1" applyBorder="1" applyAlignment="1">
      <alignment horizontal="left" vertical="justify"/>
    </xf>
    <xf numFmtId="0" fontId="0" fillId="0" borderId="0" xfId="0" applyFill="1" applyBorder="1" applyAlignment="1">
      <alignment horizontal="left"/>
    </xf>
    <xf numFmtId="0" fontId="18" fillId="0" borderId="0" xfId="0" applyFont="1" applyFill="1" applyBorder="1" applyAlignment="1"/>
    <xf numFmtId="0" fontId="9" fillId="0" borderId="35" xfId="0" applyFont="1" applyFill="1" applyBorder="1" applyAlignment="1">
      <alignment horizontal="center" vertical="center"/>
    </xf>
    <xf numFmtId="0" fontId="15" fillId="8" borderId="0" xfId="0" applyFont="1" applyFill="1" applyAlignment="1">
      <alignment horizontal="left" vertical="center"/>
    </xf>
    <xf numFmtId="0" fontId="7" fillId="8" borderId="0" xfId="0" applyNumberFormat="1" applyFont="1" applyFill="1" applyBorder="1" applyAlignment="1">
      <alignment horizontal="left" vertical="center" indent="1"/>
    </xf>
    <xf numFmtId="0" fontId="7" fillId="8" borderId="36" xfId="0" applyNumberFormat="1" applyFont="1" applyFill="1" applyBorder="1" applyAlignment="1">
      <alignment horizontal="left" vertical="center" indent="1"/>
    </xf>
    <xf numFmtId="169" fontId="8" fillId="0" borderId="37" xfId="0" applyNumberFormat="1" applyFont="1" applyFill="1" applyBorder="1" applyAlignment="1">
      <alignment horizontal="center" vertical="center"/>
    </xf>
    <xf numFmtId="169" fontId="8" fillId="0" borderId="38" xfId="0" applyNumberFormat="1" applyFont="1" applyFill="1" applyBorder="1" applyAlignment="1">
      <alignment horizontal="center" vertical="center"/>
    </xf>
    <xf numFmtId="169" fontId="8" fillId="0" borderId="39" xfId="0" applyNumberFormat="1" applyFont="1" applyFill="1" applyBorder="1" applyAlignment="1">
      <alignment horizontal="center" vertical="center"/>
    </xf>
    <xf numFmtId="0" fontId="13" fillId="0" borderId="40" xfId="0" applyFont="1" applyFill="1" applyBorder="1" applyAlignment="1">
      <alignment horizontal="center" vertical="center"/>
    </xf>
    <xf numFmtId="0" fontId="13" fillId="0" borderId="41" xfId="0" applyFont="1" applyFill="1" applyBorder="1" applyAlignment="1">
      <alignment horizontal="center" vertical="center"/>
    </xf>
    <xf numFmtId="0" fontId="13" fillId="0" borderId="42" xfId="0" applyFont="1" applyFill="1" applyBorder="1" applyAlignment="1">
      <alignment horizontal="center" vertical="center"/>
    </xf>
    <xf numFmtId="0" fontId="16" fillId="8" borderId="0" xfId="0" applyFont="1" applyFill="1" applyAlignment="1">
      <alignment horizontal="left" vertical="center" wrapText="1"/>
    </xf>
    <xf numFmtId="0" fontId="3" fillId="2" borderId="0" xfId="0" applyFont="1" applyFill="1" applyBorder="1" applyAlignment="1">
      <alignment horizontal="left"/>
    </xf>
    <xf numFmtId="0" fontId="0" fillId="0" borderId="0" xfId="0" applyFill="1" applyBorder="1" applyAlignment="1">
      <alignment horizontal="left" vertical="justify"/>
    </xf>
    <xf numFmtId="0" fontId="3" fillId="0" borderId="0" xfId="0" applyFont="1" applyFill="1" applyBorder="1" applyAlignment="1">
      <alignment horizontal="left"/>
    </xf>
    <xf numFmtId="0" fontId="0" fillId="0" borderId="0" xfId="0" applyFill="1" applyBorder="1" applyAlignment="1">
      <alignment horizontal="center"/>
    </xf>
    <xf numFmtId="0" fontId="6" fillId="0" borderId="0" xfId="2" applyFill="1" applyBorder="1" applyAlignment="1" applyProtection="1">
      <alignment horizontal="left"/>
    </xf>
    <xf numFmtId="0" fontId="17" fillId="0" borderId="0" xfId="0" applyFont="1" applyFill="1" applyBorder="1" applyAlignment="1">
      <alignment horizontal="left" vertical="center"/>
    </xf>
    <xf numFmtId="0" fontId="0" fillId="0" borderId="0" xfId="0" applyFill="1" applyBorder="1" applyAlignment="1">
      <alignment horizontal="left"/>
    </xf>
    <xf numFmtId="0" fontId="14" fillId="0" borderId="0" xfId="0" applyFont="1" applyFill="1" applyBorder="1" applyAlignment="1">
      <alignment horizontal="left"/>
    </xf>
    <xf numFmtId="0" fontId="5" fillId="0" borderId="0" xfId="0" applyFont="1" applyFill="1" applyBorder="1" applyAlignment="1">
      <alignment horizontal="left" vertical="justify"/>
    </xf>
  </cellXfs>
  <cellStyles count="3">
    <cellStyle name="Currency" xfId="1" builtinId="4"/>
    <cellStyle name="Hyperlink" xfId="2" builtinId="8"/>
    <cellStyle name="Normal" xfId="0" builtinId="0"/>
  </cellStyles>
  <dxfs count="12">
    <dxf>
      <font>
        <condense val="0"/>
        <extend val="0"/>
        <color indexed="45"/>
      </font>
    </dxf>
    <dxf>
      <font>
        <b/>
        <i val="0"/>
        <condense val="0"/>
        <extend val="0"/>
        <color indexed="9"/>
      </font>
      <fill>
        <patternFill>
          <bgColor indexed="45"/>
        </patternFill>
      </fill>
    </dxf>
    <dxf>
      <font>
        <condense val="0"/>
        <extend val="0"/>
        <color indexed="9"/>
      </font>
      <fill>
        <patternFill>
          <bgColor indexed="17"/>
        </patternFill>
      </fill>
    </dxf>
    <dxf>
      <fill>
        <patternFill patternType="mediumGray"/>
      </fill>
    </dxf>
    <dxf>
      <fill>
        <patternFill patternType="mediumGray"/>
      </fill>
    </dxf>
    <dxf>
      <font>
        <condense val="0"/>
        <extend val="0"/>
        <color indexed="45"/>
      </font>
    </dxf>
    <dxf>
      <font>
        <condense val="0"/>
        <extend val="0"/>
        <color indexed="45"/>
      </font>
    </dxf>
    <dxf>
      <font>
        <condense val="0"/>
        <extend val="0"/>
        <color indexed="45"/>
      </font>
    </dxf>
    <dxf>
      <fill>
        <patternFill patternType="mediumGray"/>
      </fill>
    </dxf>
    <dxf>
      <fill>
        <patternFill patternType="mediumGray"/>
      </fill>
    </dxf>
    <dxf>
      <font>
        <b/>
        <i val="0"/>
        <condense val="0"/>
        <extend val="0"/>
        <color indexed="9"/>
      </font>
      <fill>
        <patternFill>
          <bgColor indexed="45"/>
        </patternFill>
      </fill>
    </dxf>
    <dxf>
      <font>
        <condense val="0"/>
        <extend val="0"/>
        <color indexed="9"/>
      </font>
      <fill>
        <patternFill>
          <bgColor indexed="1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B8E84"/>
      <rgbColor rgb="00D9EDC1"/>
      <rgbColor rgb="00336887"/>
      <rgbColor rgb="00FFF3B9"/>
      <rgbColor rgb="00EFB6B1"/>
      <rgbColor rgb="00ACD8F1"/>
      <rgbColor rgb="00B3122D"/>
      <rgbColor rgb="007FA516"/>
      <rgbColor rgb="00004269"/>
      <rgbColor rgb="00FFE14F"/>
      <rgbColor rgb="00C2ADC4"/>
      <rgbColor rgb="0059B1E2"/>
      <rgbColor rgb="00E6E6E6"/>
      <rgbColor rgb="00808080"/>
      <rgbColor rgb="00309DDB"/>
      <rgbColor rgb="00B3DB84"/>
      <rgbColor rgb="00DB8E84"/>
      <rgbColor rgb="0099779D"/>
      <rgbColor rgb="00FFE14F"/>
      <rgbColor rgb="00D9C293"/>
      <rgbColor rgb="00004269"/>
      <rgbColor rgb="00597A7B"/>
      <rgbColor rgb="00004269"/>
      <rgbColor rgb="00587F03"/>
      <rgbColor rgb="00B3122D"/>
      <rgbColor rgb="0057445A"/>
      <rgbColor rgb="00EFA143"/>
      <rgbColor rgb="006D4129"/>
      <rgbColor rgb="00309DDB"/>
      <rgbColor rgb="00DDDDDD"/>
      <rgbColor rgb="0099B3C3"/>
      <rgbColor rgb="00D6EBF8"/>
      <rgbColor rgb="00F0F8E6"/>
      <rgbColor rgb="00FFF9DC"/>
      <rgbColor rgb="00CCD9E1"/>
      <rgbColor rgb="00FF0000"/>
      <rgbColor rgb="00EBE4EB"/>
      <rgbColor rgb="00EED6AD"/>
      <rgbColor rgb="00668EA5"/>
      <rgbColor rgb="0083C4E9"/>
      <rgbColor rgb="00FFE772"/>
      <rgbColor rgb="00F4C80F"/>
      <rgbColor rgb="00CDAF71"/>
      <rgbColor rgb="00EFA143"/>
      <rgbColor rgb="0099779D"/>
      <rgbColor rgb="00B2B2B2"/>
      <rgbColor rgb="00309DDB"/>
      <rgbColor rgb="00B3DB84"/>
      <rgbColor rgb="00587F03"/>
      <rgbColor rgb="006D4129"/>
      <rgbColor rgb="00597A7B"/>
      <rgbColor rgb="00D6C9D8"/>
      <rgbColor rgb="0057445A"/>
      <rgbColor rgb="004D4D4D"/>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www.spreadsheet123.com/ExcelTemplates/excel-personal-weekly-budget-spreadsheet.html" TargetMode="External"/><Relationship Id="rId18" Type="http://schemas.openxmlformats.org/officeDocument/2006/relationships/image" Target="../media/image12.jpeg"/><Relationship Id="rId3" Type="http://schemas.openxmlformats.org/officeDocument/2006/relationships/hyperlink" Target="http://www.linkedin.com/company/spreadsheet123-ltd" TargetMode="External"/><Relationship Id="rId7" Type="http://schemas.openxmlformats.org/officeDocument/2006/relationships/hyperlink" Target="http://www.facebook.com/spreadsheet123" TargetMode="External"/><Relationship Id="rId12" Type="http://schemas.openxmlformats.org/officeDocument/2006/relationships/image" Target="../media/image7.png"/><Relationship Id="rId17" Type="http://schemas.openxmlformats.org/officeDocument/2006/relationships/image" Target="../media/image11.jpeg"/><Relationship Id="rId2" Type="http://schemas.openxmlformats.org/officeDocument/2006/relationships/image" Target="../media/image2.png"/><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image" Target="../media/image1.jpeg"/><Relationship Id="rId6" Type="http://schemas.openxmlformats.org/officeDocument/2006/relationships/image" Target="../media/image4.png"/><Relationship Id="rId11" Type="http://schemas.openxmlformats.org/officeDocument/2006/relationships/hyperlink" Target="https://twitter.com/Spreadsheet123" TargetMode="External"/><Relationship Id="rId5" Type="http://schemas.openxmlformats.org/officeDocument/2006/relationships/hyperlink" Target="https://plus.google.com/u/0/b/117014028071621729542/117014028071621729542/" TargetMode="External"/><Relationship Id="rId15" Type="http://schemas.openxmlformats.org/officeDocument/2006/relationships/image" Target="../media/image9.png"/><Relationship Id="rId10" Type="http://schemas.openxmlformats.org/officeDocument/2006/relationships/image" Target="../media/image6.png"/><Relationship Id="rId19" Type="http://schemas.openxmlformats.org/officeDocument/2006/relationships/image" Target="../media/image13.png"/><Relationship Id="rId4" Type="http://schemas.openxmlformats.org/officeDocument/2006/relationships/image" Target="../media/image3.png"/><Relationship Id="rId9" Type="http://schemas.openxmlformats.org/officeDocument/2006/relationships/hyperlink" Target="http://pinterest.com/spreadsheet123" TargetMode="External"/><Relationship Id="rId14" Type="http://schemas.openxmlformats.org/officeDocument/2006/relationships/image" Target="../media/image8.jpeg"/></Relationships>
</file>

<file path=xl/drawings/_rels/drawing2.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7.png"/><Relationship Id="rId18" Type="http://schemas.openxmlformats.org/officeDocument/2006/relationships/image" Target="../media/image11.jpeg"/><Relationship Id="rId3" Type="http://schemas.openxmlformats.org/officeDocument/2006/relationships/image" Target="../media/image2.png"/><Relationship Id="rId7" Type="http://schemas.openxmlformats.org/officeDocument/2006/relationships/image" Target="../media/image4.png"/><Relationship Id="rId12" Type="http://schemas.openxmlformats.org/officeDocument/2006/relationships/hyperlink" Target="https://twitter.com/Spreadsheet123" TargetMode="External"/><Relationship Id="rId17" Type="http://schemas.openxmlformats.org/officeDocument/2006/relationships/image" Target="../media/image10.png"/><Relationship Id="rId2" Type="http://schemas.openxmlformats.org/officeDocument/2006/relationships/image" Target="../media/image1.jpeg"/><Relationship Id="rId16" Type="http://schemas.openxmlformats.org/officeDocument/2006/relationships/image" Target="../media/image9.png"/><Relationship Id="rId20" Type="http://schemas.openxmlformats.org/officeDocument/2006/relationships/image" Target="../media/image13.png"/><Relationship Id="rId1" Type="http://schemas.openxmlformats.org/officeDocument/2006/relationships/image" Target="../media/image14.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6.png"/><Relationship Id="rId5" Type="http://schemas.openxmlformats.org/officeDocument/2006/relationships/image" Target="../media/image3.png"/><Relationship Id="rId15" Type="http://schemas.openxmlformats.org/officeDocument/2006/relationships/image" Target="../media/image8.jpeg"/><Relationship Id="rId10" Type="http://schemas.openxmlformats.org/officeDocument/2006/relationships/hyperlink" Target="http://pinterest.com/spreadsheet123" TargetMode="External"/><Relationship Id="rId19" Type="http://schemas.openxmlformats.org/officeDocument/2006/relationships/image" Target="../media/image12.jpeg"/><Relationship Id="rId4" Type="http://schemas.openxmlformats.org/officeDocument/2006/relationships/hyperlink" Target="http://www.linkedin.com/company/spreadsheet123-ltd" TargetMode="External"/><Relationship Id="rId9" Type="http://schemas.openxmlformats.org/officeDocument/2006/relationships/image" Target="../media/image5.png"/><Relationship Id="rId14" Type="http://schemas.openxmlformats.org/officeDocument/2006/relationships/hyperlink" Target="http://www.spreadsheet123.com/ExcelTemplates/excel-personal-weekly-budget-spreadsheet.html"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20</xdr:col>
      <xdr:colOff>66675</xdr:colOff>
      <xdr:row>0</xdr:row>
      <xdr:rowOff>76200</xdr:rowOff>
    </xdr:from>
    <xdr:to>
      <xdr:col>25</xdr:col>
      <xdr:colOff>66675</xdr:colOff>
      <xdr:row>9</xdr:row>
      <xdr:rowOff>180975</xdr:rowOff>
    </xdr:to>
    <xdr:grpSp>
      <xdr:nvGrpSpPr>
        <xdr:cNvPr id="1110" name="Group 86"/>
        <xdr:cNvGrpSpPr>
          <a:grpSpLocks/>
        </xdr:cNvGrpSpPr>
      </xdr:nvGrpSpPr>
      <xdr:grpSpPr bwMode="auto">
        <a:xfrm>
          <a:off x="11249025" y="76200"/>
          <a:ext cx="3048000" cy="2162175"/>
          <a:chOff x="1180" y="272"/>
          <a:chExt cx="320" cy="227"/>
        </a:xfrm>
      </xdr:grpSpPr>
      <xdr:grpSp>
        <xdr:nvGrpSpPr>
          <xdr:cNvPr id="1090" name="Group 66"/>
          <xdr:cNvGrpSpPr>
            <a:grpSpLocks/>
          </xdr:cNvGrpSpPr>
        </xdr:nvGrpSpPr>
        <xdr:grpSpPr bwMode="auto">
          <a:xfrm>
            <a:off x="1180" y="454"/>
            <a:ext cx="320" cy="45"/>
            <a:chOff x="1204" y="240"/>
            <a:chExt cx="320" cy="45"/>
          </a:xfrm>
        </xdr:grpSpPr>
        <xdr:pic>
          <xdr:nvPicPr>
            <xdr:cNvPr id="1091" name="Picture 67" descr="follow-u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92" name="Picture 68"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93" name="Picture 69" descr="linked-in">
              <a:hlinkClick xmlns:r="http://schemas.openxmlformats.org/officeDocument/2006/relationships" r:id="rId3" tooltip="Follow us on LinkedIN"/>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94" name="Picture 70" descr="gplus">
              <a:hlinkClick xmlns:r="http://schemas.openxmlformats.org/officeDocument/2006/relationships" r:id="rId5" tooltip="Add us to your circles on Google plus"/>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95" name="Picture 71" descr="facebook1">
              <a:hlinkClick xmlns:r="http://schemas.openxmlformats.org/officeDocument/2006/relationships" r:id="rId7" tooltip="Become a fan on Facebook"/>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96" name="Picture 72" descr="pinterest1">
              <a:hlinkClick xmlns:r="http://schemas.openxmlformats.org/officeDocument/2006/relationships" r:id="rId9" tooltip="Follow us on Pintere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97" name="Picture 73" descr="twitter1">
              <a:hlinkClick xmlns:r="http://schemas.openxmlformats.org/officeDocument/2006/relationships" r:id="rId11" tooltip="Follow us on Twitter"/>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098" name="Group 74">
            <a:hlinkClick xmlns:r="http://schemas.openxmlformats.org/officeDocument/2006/relationships" r:id="rId13" tooltip="Write your review about this template"/>
          </xdr:cNvPr>
          <xdr:cNvGrpSpPr>
            <a:grpSpLocks/>
          </xdr:cNvGrpSpPr>
        </xdr:nvGrpSpPr>
        <xdr:grpSpPr bwMode="auto">
          <a:xfrm>
            <a:off x="1180" y="272"/>
            <a:ext cx="320" cy="45"/>
            <a:chOff x="881" y="58"/>
            <a:chExt cx="320" cy="45"/>
          </a:xfrm>
        </xdr:grpSpPr>
        <xdr:pic>
          <xdr:nvPicPr>
            <xdr:cNvPr id="1099" name="Picture 75" descr="ratings"/>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00" name="Picture 76" descr="star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01" name="Picture 77" descr="write-your-review"/>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102" name="Group 78">
            <a:hlinkClick xmlns:r="http://schemas.openxmlformats.org/officeDocument/2006/relationships" r:id="rId13" tooltip="Give a thumb-up to this free template on your social network"/>
          </xdr:cNvPr>
          <xdr:cNvGrpSpPr>
            <a:grpSpLocks/>
          </xdr:cNvGrpSpPr>
        </xdr:nvGrpSpPr>
        <xdr:grpSpPr bwMode="auto">
          <a:xfrm>
            <a:off x="1180" y="323"/>
            <a:ext cx="320" cy="125"/>
            <a:chOff x="881" y="109"/>
            <a:chExt cx="320" cy="125"/>
          </a:xfrm>
        </xdr:grpSpPr>
        <xdr:pic>
          <xdr:nvPicPr>
            <xdr:cNvPr id="1103" name="Picture 79" descr="tumbs-up"/>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104" name="Rectangle 80"/>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1105" name="Picture 81" descr="social_links"/>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06" name="Picture 82" descr="thumb-up"/>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14</xdr:col>
      <xdr:colOff>161925</xdr:colOff>
      <xdr:row>0</xdr:row>
      <xdr:rowOff>57150</xdr:rowOff>
    </xdr:from>
    <xdr:to>
      <xdr:col>20</xdr:col>
      <xdr:colOff>0</xdr:colOff>
      <xdr:row>0</xdr:row>
      <xdr:rowOff>647700</xdr:rowOff>
    </xdr:to>
    <xdr:pic>
      <xdr:nvPicPr>
        <xdr:cNvPr id="1109" name="Picture 85" descr="white-logo"/>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486775" y="57150"/>
          <a:ext cx="2695575"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238125</xdr:colOff>
      <xdr:row>0</xdr:row>
      <xdr:rowOff>57150</xdr:rowOff>
    </xdr:from>
    <xdr:to>
      <xdr:col>11</xdr:col>
      <xdr:colOff>9525</xdr:colOff>
      <xdr:row>0</xdr:row>
      <xdr:rowOff>647700</xdr:rowOff>
    </xdr:to>
    <xdr:pic>
      <xdr:nvPicPr>
        <xdr:cNvPr id="4173" name="Picture 77" descr="white-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57150"/>
          <a:ext cx="2695575"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66675</xdr:colOff>
      <xdr:row>0</xdr:row>
      <xdr:rowOff>66675</xdr:rowOff>
    </xdr:from>
    <xdr:to>
      <xdr:col>16</xdr:col>
      <xdr:colOff>66675</xdr:colOff>
      <xdr:row>9</xdr:row>
      <xdr:rowOff>171450</xdr:rowOff>
    </xdr:to>
    <xdr:grpSp>
      <xdr:nvGrpSpPr>
        <xdr:cNvPr id="4174" name="Group 78"/>
        <xdr:cNvGrpSpPr>
          <a:grpSpLocks/>
        </xdr:cNvGrpSpPr>
      </xdr:nvGrpSpPr>
      <xdr:grpSpPr bwMode="auto">
        <a:xfrm>
          <a:off x="6953250" y="66675"/>
          <a:ext cx="3048000" cy="2162175"/>
          <a:chOff x="1180" y="272"/>
          <a:chExt cx="320" cy="227"/>
        </a:xfrm>
      </xdr:grpSpPr>
      <xdr:grpSp>
        <xdr:nvGrpSpPr>
          <xdr:cNvPr id="4175" name="Group 79"/>
          <xdr:cNvGrpSpPr>
            <a:grpSpLocks/>
          </xdr:cNvGrpSpPr>
        </xdr:nvGrpSpPr>
        <xdr:grpSpPr bwMode="auto">
          <a:xfrm>
            <a:off x="1180" y="454"/>
            <a:ext cx="320" cy="45"/>
            <a:chOff x="1204" y="240"/>
            <a:chExt cx="320" cy="45"/>
          </a:xfrm>
        </xdr:grpSpPr>
        <xdr:pic>
          <xdr:nvPicPr>
            <xdr:cNvPr id="4176" name="Picture 80"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77" name="Picture 81"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78" name="Picture 82"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79" name="Picture 83"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80" name="Picture 84"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81" name="Picture 85"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82" name="Picture 86"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183" name="Group 87">
            <a:hlinkClick xmlns:r="http://schemas.openxmlformats.org/officeDocument/2006/relationships" r:id="rId14" tooltip="Write your review about this template"/>
          </xdr:cNvPr>
          <xdr:cNvGrpSpPr>
            <a:grpSpLocks/>
          </xdr:cNvGrpSpPr>
        </xdr:nvGrpSpPr>
        <xdr:grpSpPr bwMode="auto">
          <a:xfrm>
            <a:off x="1180" y="272"/>
            <a:ext cx="320" cy="45"/>
            <a:chOff x="881" y="58"/>
            <a:chExt cx="320" cy="45"/>
          </a:xfrm>
        </xdr:grpSpPr>
        <xdr:pic>
          <xdr:nvPicPr>
            <xdr:cNvPr id="4184" name="Picture 88"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85" name="Picture 89"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86" name="Picture 90"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187" name="Group 91">
            <a:hlinkClick xmlns:r="http://schemas.openxmlformats.org/officeDocument/2006/relationships" r:id="rId14" tooltip="Give a thumb-up to this free template on your social network"/>
          </xdr:cNvPr>
          <xdr:cNvGrpSpPr>
            <a:grpSpLocks/>
          </xdr:cNvGrpSpPr>
        </xdr:nvGrpSpPr>
        <xdr:grpSpPr bwMode="auto">
          <a:xfrm>
            <a:off x="1180" y="323"/>
            <a:ext cx="320" cy="125"/>
            <a:chOff x="881" y="109"/>
            <a:chExt cx="320" cy="125"/>
          </a:xfrm>
        </xdr:grpSpPr>
        <xdr:pic>
          <xdr:nvPicPr>
            <xdr:cNvPr id="4188" name="Picture 92" descr="tumbs-up"/>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189" name="Rectangle 93"/>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4190" name="Picture 94" descr="social_link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91" name="Picture 95" descr="thumb-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161925</xdr:colOff>
      <xdr:row>0</xdr:row>
      <xdr:rowOff>19050</xdr:rowOff>
    </xdr:from>
    <xdr:to>
      <xdr:col>9</xdr:col>
      <xdr:colOff>9525</xdr:colOff>
      <xdr:row>1</xdr:row>
      <xdr:rowOff>104775</xdr:rowOff>
    </xdr:to>
    <xdr:pic>
      <xdr:nvPicPr>
        <xdr:cNvPr id="2113" name="Picture 6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00600" y="19050"/>
          <a:ext cx="201930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118"/>
  <sheetViews>
    <sheetView showGridLines="0" tabSelected="1" workbookViewId="0">
      <pane xSplit="1" ySplit="7" topLeftCell="B8" activePane="bottomRight" state="frozen"/>
      <selection pane="topRight" activeCell="B1" sqref="B1"/>
      <selection pane="bottomLeft" activeCell="A7" sqref="A7"/>
      <selection pane="bottomRight" activeCell="Y28" sqref="Y28"/>
    </sheetView>
  </sheetViews>
  <sheetFormatPr defaultRowHeight="12.75" x14ac:dyDescent="0.2"/>
  <cols>
    <col min="1" max="1" width="29.5703125" style="1" customWidth="1"/>
    <col min="2" max="3" width="6.7109375" style="1" customWidth="1"/>
    <col min="4" max="4" width="8.7109375" style="1" customWidth="1"/>
    <col min="5" max="6" width="6.7109375" style="1" customWidth="1"/>
    <col min="7" max="7" width="8.7109375" style="1" customWidth="1"/>
    <col min="8" max="9" width="6.7109375" style="1" customWidth="1"/>
    <col min="10" max="10" width="8.7109375" style="1" customWidth="1"/>
    <col min="11" max="12" width="6.7109375" style="1" customWidth="1"/>
    <col min="13" max="13" width="8.7109375" style="1" customWidth="1"/>
    <col min="14" max="15" width="6.7109375" style="1" customWidth="1"/>
    <col min="16" max="16" width="8.7109375" style="1" customWidth="1"/>
    <col min="17" max="17" width="1.7109375" style="1" customWidth="1"/>
    <col min="18" max="18" width="8.7109375" style="1" customWidth="1"/>
    <col min="19" max="19" width="6.7109375" style="1" customWidth="1"/>
    <col min="20" max="20" width="10.28515625" style="1" customWidth="1"/>
    <col min="21" max="24" width="9.140625" style="1"/>
    <col min="25" max="29" width="9.140625" style="78"/>
    <col min="30" max="16384" width="9.140625" style="1"/>
  </cols>
  <sheetData>
    <row r="1" spans="1:29" ht="54.95" customHeight="1" x14ac:dyDescent="0.2">
      <c r="A1" s="135" t="s">
        <v>116</v>
      </c>
      <c r="B1" s="135"/>
      <c r="C1" s="135"/>
      <c r="D1" s="135"/>
      <c r="E1" s="135"/>
      <c r="F1" s="135"/>
      <c r="G1" s="135"/>
      <c r="H1" s="135"/>
      <c r="I1" s="135"/>
      <c r="J1" s="135"/>
      <c r="K1" s="135"/>
      <c r="L1" s="135"/>
      <c r="M1" s="135"/>
      <c r="N1" s="135"/>
      <c r="O1" s="135"/>
      <c r="P1" s="135"/>
      <c r="Q1" s="135"/>
      <c r="R1" s="135"/>
      <c r="S1" s="135"/>
      <c r="T1" s="135"/>
    </row>
    <row r="2" spans="1:29" s="82" customFormat="1" ht="15" customHeight="1" x14ac:dyDescent="0.2">
      <c r="A2" s="127"/>
      <c r="B2" s="127"/>
      <c r="C2" s="127"/>
      <c r="D2" s="127"/>
      <c r="E2" s="127"/>
      <c r="F2" s="127"/>
      <c r="G2" s="127"/>
      <c r="H2" s="127"/>
      <c r="I2" s="127"/>
      <c r="J2" s="127"/>
      <c r="K2" s="127"/>
      <c r="L2" s="127"/>
      <c r="M2" s="127"/>
      <c r="N2" s="127"/>
      <c r="O2" s="127"/>
      <c r="P2" s="127"/>
      <c r="Q2" s="127"/>
      <c r="R2" s="127"/>
      <c r="S2" s="127"/>
      <c r="T2" s="128" t="s">
        <v>117</v>
      </c>
      <c r="Y2" s="83"/>
      <c r="Z2" s="83"/>
      <c r="AA2" s="83"/>
      <c r="AB2" s="83"/>
      <c r="AC2" s="83"/>
    </row>
    <row r="3" spans="1:29" x14ac:dyDescent="0.2">
      <c r="A3" s="3"/>
      <c r="B3" s="3"/>
      <c r="C3" s="3"/>
      <c r="D3" s="3"/>
      <c r="E3" s="3"/>
      <c r="F3" s="3"/>
      <c r="G3" s="3"/>
      <c r="H3" s="3"/>
      <c r="I3" s="3"/>
      <c r="J3" s="3"/>
      <c r="K3" s="3"/>
      <c r="L3" s="3"/>
      <c r="M3" s="3"/>
      <c r="N3" s="3"/>
      <c r="O3" s="3"/>
      <c r="P3" s="3"/>
      <c r="Q3" s="3"/>
      <c r="R3" s="3"/>
      <c r="S3" s="3"/>
      <c r="T3" s="2"/>
    </row>
    <row r="5" spans="1:29" s="82" customFormat="1" ht="15" customHeight="1" x14ac:dyDescent="0.2">
      <c r="A5" s="101" t="s">
        <v>115</v>
      </c>
      <c r="B5" s="138"/>
      <c r="C5" s="139"/>
      <c r="D5" s="140"/>
      <c r="E5" s="79"/>
      <c r="F5" s="79"/>
      <c r="G5" s="136" t="s">
        <v>84</v>
      </c>
      <c r="H5" s="136"/>
      <c r="I5" s="137"/>
      <c r="J5" s="80">
        <v>4</v>
      </c>
      <c r="K5" s="81"/>
      <c r="L5" s="79"/>
      <c r="M5" s="79"/>
      <c r="N5" s="79"/>
      <c r="O5" s="79"/>
      <c r="P5" s="79"/>
      <c r="Q5" s="79"/>
      <c r="R5" s="79"/>
      <c r="S5" s="79"/>
      <c r="T5" s="79"/>
      <c r="Y5" s="83"/>
      <c r="Z5" s="83"/>
      <c r="AA5" s="83"/>
      <c r="AB5" s="83"/>
      <c r="AC5" s="83"/>
    </row>
    <row r="6" spans="1:29" ht="6.95" customHeight="1" thickBot="1" x14ac:dyDescent="0.25">
      <c r="A6" s="102"/>
      <c r="B6" s="4"/>
      <c r="C6" s="4"/>
      <c r="D6" s="4"/>
      <c r="E6" s="4"/>
      <c r="F6" s="4"/>
      <c r="G6" s="4"/>
      <c r="H6" s="4"/>
      <c r="I6" s="4"/>
      <c r="J6" s="4"/>
      <c r="K6" s="4"/>
      <c r="L6" s="4"/>
      <c r="M6" s="4"/>
      <c r="N6" s="4"/>
      <c r="O6" s="4"/>
      <c r="P6" s="4"/>
      <c r="Q6" s="4"/>
      <c r="R6" s="4"/>
      <c r="S6" s="4"/>
      <c r="T6" s="4"/>
    </row>
    <row r="7" spans="1:29" s="82" customFormat="1" ht="15" customHeight="1" x14ac:dyDescent="0.2">
      <c r="A7" s="102"/>
      <c r="B7" s="134" t="s">
        <v>78</v>
      </c>
      <c r="C7" s="134"/>
      <c r="D7" s="134"/>
      <c r="E7" s="134" t="s">
        <v>79</v>
      </c>
      <c r="F7" s="134"/>
      <c r="G7" s="134"/>
      <c r="H7" s="134" t="s">
        <v>80</v>
      </c>
      <c r="I7" s="134"/>
      <c r="J7" s="134"/>
      <c r="K7" s="134" t="s">
        <v>81</v>
      </c>
      <c r="L7" s="134"/>
      <c r="M7" s="134"/>
      <c r="N7" s="134" t="s">
        <v>82</v>
      </c>
      <c r="O7" s="134"/>
      <c r="P7" s="134"/>
      <c r="Q7" s="85"/>
      <c r="R7" s="141" t="s">
        <v>85</v>
      </c>
      <c r="S7" s="142"/>
      <c r="T7" s="143"/>
      <c r="Y7" s="83"/>
      <c r="Z7" s="83"/>
      <c r="AA7" s="83"/>
      <c r="AB7" s="83"/>
      <c r="AC7" s="83"/>
    </row>
    <row r="8" spans="1:29" s="82" customFormat="1" ht="15" customHeight="1" thickBot="1" x14ac:dyDescent="0.25">
      <c r="A8" s="123" t="s">
        <v>86</v>
      </c>
      <c r="B8" s="124" t="s">
        <v>12</v>
      </c>
      <c r="C8" s="124" t="s">
        <v>8</v>
      </c>
      <c r="D8" s="124" t="s">
        <v>9</v>
      </c>
      <c r="E8" s="124" t="s">
        <v>12</v>
      </c>
      <c r="F8" s="124" t="s">
        <v>8</v>
      </c>
      <c r="G8" s="124" t="s">
        <v>9</v>
      </c>
      <c r="H8" s="124" t="s">
        <v>12</v>
      </c>
      <c r="I8" s="124" t="s">
        <v>8</v>
      </c>
      <c r="J8" s="124" t="s">
        <v>9</v>
      </c>
      <c r="K8" s="124" t="s">
        <v>12</v>
      </c>
      <c r="L8" s="124" t="s">
        <v>8</v>
      </c>
      <c r="M8" s="124" t="s">
        <v>9</v>
      </c>
      <c r="N8" s="124" t="s">
        <v>12</v>
      </c>
      <c r="O8" s="124" t="s">
        <v>8</v>
      </c>
      <c r="P8" s="124" t="s">
        <v>9</v>
      </c>
      <c r="Q8" s="88"/>
      <c r="R8" s="89" t="s">
        <v>12</v>
      </c>
      <c r="S8" s="86" t="s">
        <v>8</v>
      </c>
      <c r="T8" s="87" t="s">
        <v>9</v>
      </c>
      <c r="Y8" s="83"/>
      <c r="Z8" s="83"/>
      <c r="AA8" s="83"/>
      <c r="AB8" s="83"/>
      <c r="AC8" s="83"/>
    </row>
    <row r="9" spans="1:29" s="82" customFormat="1" ht="15" customHeight="1" x14ac:dyDescent="0.2">
      <c r="A9" s="5" t="s">
        <v>14</v>
      </c>
      <c r="B9" s="27">
        <f>C9</f>
        <v>15</v>
      </c>
      <c r="C9" s="122">
        <v>15</v>
      </c>
      <c r="D9" s="31">
        <f>C9-B9</f>
        <v>0</v>
      </c>
      <c r="E9" s="27">
        <f>B13</f>
        <v>35</v>
      </c>
      <c r="F9" s="28">
        <f>C13</f>
        <v>60</v>
      </c>
      <c r="G9" s="31">
        <f>F9-E9</f>
        <v>25</v>
      </c>
      <c r="H9" s="27">
        <f>E13</f>
        <v>50</v>
      </c>
      <c r="I9" s="28">
        <f>F13</f>
        <v>87</v>
      </c>
      <c r="J9" s="31">
        <f>I9-H9</f>
        <v>37</v>
      </c>
      <c r="K9" s="27">
        <f>H13</f>
        <v>75</v>
      </c>
      <c r="L9" s="28">
        <f>I13</f>
        <v>97</v>
      </c>
      <c r="M9" s="31">
        <f>L9-K9</f>
        <v>22</v>
      </c>
      <c r="N9" s="27">
        <f>IF($J$5=4,0,K13)</f>
        <v>0</v>
      </c>
      <c r="O9" s="28">
        <f>IF($J$5=4,0,L13)</f>
        <v>0</v>
      </c>
      <c r="P9" s="31">
        <f>O9-N9</f>
        <v>0</v>
      </c>
      <c r="Q9" s="41"/>
      <c r="R9" s="46">
        <f>SUM(B9,E9,H9,K9,IF($J$5=5,N9,0))-B9-E9-H9-IF($J$5=5,K9,0)</f>
        <v>75</v>
      </c>
      <c r="S9" s="38">
        <f>SUM(C9,F9,I9,L9,IF($J$5=5,O9,0))-C9-F9-I9-IF($J$5=5,L9,0)</f>
        <v>97</v>
      </c>
      <c r="T9" s="47">
        <f>S9-R9</f>
        <v>22</v>
      </c>
      <c r="Y9" s="83"/>
      <c r="Z9" s="83"/>
      <c r="AA9" s="83"/>
      <c r="AB9" s="83"/>
      <c r="AC9" s="83"/>
    </row>
    <row r="10" spans="1:29" s="82" customFormat="1" ht="15" customHeight="1" x14ac:dyDescent="0.2">
      <c r="A10" s="5" t="s">
        <v>0</v>
      </c>
      <c r="B10" s="7">
        <f>B22</f>
        <v>30</v>
      </c>
      <c r="C10" s="6">
        <f>C22</f>
        <v>60</v>
      </c>
      <c r="D10" s="32">
        <f>C10-B10</f>
        <v>30</v>
      </c>
      <c r="E10" s="7">
        <f>E22</f>
        <v>25</v>
      </c>
      <c r="F10" s="6">
        <f>F22</f>
        <v>35</v>
      </c>
      <c r="G10" s="32">
        <f>F10-E10</f>
        <v>10</v>
      </c>
      <c r="H10" s="7">
        <f>H22</f>
        <v>25</v>
      </c>
      <c r="I10" s="6">
        <f>I22</f>
        <v>10</v>
      </c>
      <c r="J10" s="32">
        <f>I10-H10</f>
        <v>-15</v>
      </c>
      <c r="K10" s="7">
        <f>K22</f>
        <v>0</v>
      </c>
      <c r="L10" s="6">
        <f>L22</f>
        <v>0</v>
      </c>
      <c r="M10" s="32">
        <f>L10-K10</f>
        <v>0</v>
      </c>
      <c r="N10" s="7">
        <f>N22</f>
        <v>0</v>
      </c>
      <c r="O10" s="6">
        <f>O22</f>
        <v>0</v>
      </c>
      <c r="P10" s="32">
        <f>IF($J$5=5,O10-N10,0)</f>
        <v>0</v>
      </c>
      <c r="Q10" s="42"/>
      <c r="R10" s="48">
        <f>R22</f>
        <v>80</v>
      </c>
      <c r="S10" s="38">
        <f>SUM(C10,F10,I10,L10,IF($J$5=5,O10,0))</f>
        <v>105</v>
      </c>
      <c r="T10" s="49">
        <f>SUM(C10,F10,I10,L10,IF($J$5=5,O10,0))-SUM(B10,E10,H10,K10,IF($J$5=5,N10,0))</f>
        <v>25</v>
      </c>
      <c r="Y10" s="83"/>
      <c r="Z10" s="83"/>
      <c r="AA10" s="83"/>
      <c r="AB10" s="83"/>
      <c r="AC10" s="83"/>
    </row>
    <row r="11" spans="1:29" s="82" customFormat="1" ht="15" customHeight="1" thickBot="1" x14ac:dyDescent="0.25">
      <c r="A11" s="56" t="s">
        <v>17</v>
      </c>
      <c r="B11" s="57">
        <f>B33+B42+B51+B61+B70+B80+B88+B96+B103+B110+B118</f>
        <v>10</v>
      </c>
      <c r="C11" s="58">
        <f>C33+C42+C51+C61+C70+C80+C88+C96+C103+C110+C118</f>
        <v>15</v>
      </c>
      <c r="D11" s="59">
        <f>B11-C11</f>
        <v>-5</v>
      </c>
      <c r="E11" s="57">
        <f>E33+E42+E51+E61+E70+E80+E88+E96+E103+E110+E118</f>
        <v>10</v>
      </c>
      <c r="F11" s="58">
        <f>F33+F42+F51+F61+F70+F80+F88+F96+F103+F110+F118</f>
        <v>8</v>
      </c>
      <c r="G11" s="59">
        <f>E11-F11</f>
        <v>2</v>
      </c>
      <c r="H11" s="57">
        <f>H33+H42+H51+H61+H70+H80+H88+H96+H103+H110+H118</f>
        <v>0</v>
      </c>
      <c r="I11" s="58">
        <f>I33+I42+I51+I61+I70+I80+I88+I96+I103+I110+I118</f>
        <v>0</v>
      </c>
      <c r="J11" s="59">
        <f>H11-I11</f>
        <v>0</v>
      </c>
      <c r="K11" s="57">
        <f>K33+K42+K51+K61+K70+K80+K88+K96+K103+K110+K118</f>
        <v>0</v>
      </c>
      <c r="L11" s="58">
        <f>L33+L42+L51+L61+L70+L80+L88+L96+L103+L110+L118</f>
        <v>0</v>
      </c>
      <c r="M11" s="59">
        <f>K11-L11</f>
        <v>0</v>
      </c>
      <c r="N11" s="57">
        <f>N33+N42+N51+N61+N70+N80+N88+N96+N103+N110+N118</f>
        <v>0</v>
      </c>
      <c r="O11" s="58">
        <f>O33+O42+O51+O61+O70+O80+O88+O96+O103+O110+O118</f>
        <v>0</v>
      </c>
      <c r="P11" s="59">
        <f>IF($J$5=5,O11-N11,0)</f>
        <v>0</v>
      </c>
      <c r="Q11" s="42"/>
      <c r="R11" s="125">
        <f>R33+R42+R51+R61+R70+R80+R88+R96+R103+R110+R118</f>
        <v>20</v>
      </c>
      <c r="S11" s="60">
        <f>SUM(C11,F11,I11,L11,IF($J$5=5,O11,0))</f>
        <v>23</v>
      </c>
      <c r="T11" s="61">
        <f>R11-S11</f>
        <v>-3</v>
      </c>
      <c r="Y11" s="83"/>
      <c r="Z11" s="83"/>
      <c r="AA11" s="83"/>
      <c r="AB11" s="83"/>
      <c r="AC11" s="83"/>
    </row>
    <row r="12" spans="1:29" s="82" customFormat="1" ht="15" customHeight="1" thickBot="1" x14ac:dyDescent="0.25">
      <c r="A12" s="62" t="s">
        <v>18</v>
      </c>
      <c r="B12" s="63">
        <f>B10-B11</f>
        <v>20</v>
      </c>
      <c r="C12" s="64">
        <f>C10-C11</f>
        <v>45</v>
      </c>
      <c r="D12" s="65">
        <f>B12-C12</f>
        <v>-25</v>
      </c>
      <c r="E12" s="64">
        <f>E10-E11</f>
        <v>15</v>
      </c>
      <c r="F12" s="64">
        <f>F10-F11</f>
        <v>27</v>
      </c>
      <c r="G12" s="65">
        <f>E12-F12</f>
        <v>-12</v>
      </c>
      <c r="H12" s="64">
        <f>H10-H11</f>
        <v>25</v>
      </c>
      <c r="I12" s="64">
        <f>I10-I11</f>
        <v>10</v>
      </c>
      <c r="J12" s="65">
        <f>H12-I12</f>
        <v>15</v>
      </c>
      <c r="K12" s="64">
        <f>K10-K11</f>
        <v>0</v>
      </c>
      <c r="L12" s="64">
        <f>L10-L11</f>
        <v>0</v>
      </c>
      <c r="M12" s="65">
        <f>K12-L12</f>
        <v>0</v>
      </c>
      <c r="N12" s="64">
        <f>N10-N11</f>
        <v>0</v>
      </c>
      <c r="O12" s="64">
        <f>O10-O11</f>
        <v>0</v>
      </c>
      <c r="P12" s="65">
        <f>IF($J$5=5,O12-N12,0)</f>
        <v>0</v>
      </c>
      <c r="Q12" s="75"/>
      <c r="R12" s="67">
        <f>R10-R11</f>
        <v>60</v>
      </c>
      <c r="S12" s="66">
        <f>SUM(C12,F12,I12,L12,IF($J$5=5,O12,0))</f>
        <v>82</v>
      </c>
      <c r="T12" s="68">
        <f>SUM(C12,F12,I12,L12,IF($J$5=5,O12,0))-SUM(B12,E12,H12,K12,IF($J$5=5,N12,0))</f>
        <v>22</v>
      </c>
      <c r="Y12" s="83"/>
      <c r="Z12" s="83"/>
      <c r="AA12" s="83"/>
      <c r="AB12" s="83"/>
      <c r="AC12" s="83"/>
    </row>
    <row r="13" spans="1:29" s="82" customFormat="1" ht="15" customHeight="1" thickBot="1" x14ac:dyDescent="0.25">
      <c r="A13" s="77" t="s">
        <v>19</v>
      </c>
      <c r="B13" s="69">
        <f>B10-B11+B9</f>
        <v>35</v>
      </c>
      <c r="C13" s="70">
        <f>C10-C11+C9</f>
        <v>60</v>
      </c>
      <c r="D13" s="71">
        <f>C13-B13</f>
        <v>25</v>
      </c>
      <c r="E13" s="70">
        <f>E10-E11+E9</f>
        <v>50</v>
      </c>
      <c r="F13" s="70">
        <f>F10-F11+F9</f>
        <v>87</v>
      </c>
      <c r="G13" s="71">
        <f>F13-E13</f>
        <v>37</v>
      </c>
      <c r="H13" s="70">
        <f>H10-H11+H9</f>
        <v>75</v>
      </c>
      <c r="I13" s="70">
        <f>I10-I11+I9</f>
        <v>97</v>
      </c>
      <c r="J13" s="71">
        <f>I13-H13</f>
        <v>22</v>
      </c>
      <c r="K13" s="70">
        <f>K10-K11+K9</f>
        <v>75</v>
      </c>
      <c r="L13" s="70">
        <f>L10-L11+L9</f>
        <v>97</v>
      </c>
      <c r="M13" s="71">
        <f>L13-K13</f>
        <v>22</v>
      </c>
      <c r="N13" s="70">
        <f>N10-N11+N9</f>
        <v>0</v>
      </c>
      <c r="O13" s="70">
        <f>O10-O11+O9</f>
        <v>0</v>
      </c>
      <c r="P13" s="71">
        <f>IF($J$5=5,O13-N13,0)</f>
        <v>0</v>
      </c>
      <c r="Q13" s="76"/>
      <c r="R13" s="72">
        <f>R10-R11+B9</f>
        <v>75</v>
      </c>
      <c r="S13" s="73">
        <f>S10-S11+C9</f>
        <v>97</v>
      </c>
      <c r="T13" s="74">
        <f>S13-R13</f>
        <v>22</v>
      </c>
      <c r="Y13" s="83"/>
      <c r="Z13" s="83"/>
      <c r="AA13" s="83"/>
      <c r="AB13" s="83"/>
      <c r="AC13" s="83"/>
    </row>
    <row r="14" spans="1:29" s="82" customFormat="1" ht="6.95" customHeight="1" x14ac:dyDescent="0.2">
      <c r="A14" s="102"/>
      <c r="B14" s="84"/>
      <c r="C14" s="84"/>
      <c r="D14" s="84"/>
      <c r="E14" s="84"/>
      <c r="F14" s="84"/>
      <c r="G14" s="84"/>
      <c r="H14" s="84"/>
      <c r="I14" s="84"/>
      <c r="J14" s="84"/>
      <c r="K14" s="84"/>
      <c r="L14" s="84"/>
      <c r="M14" s="84"/>
      <c r="N14" s="84"/>
      <c r="O14" s="84"/>
      <c r="P14" s="84"/>
      <c r="Q14" s="84"/>
      <c r="R14" s="84"/>
      <c r="S14" s="84"/>
      <c r="T14" s="84"/>
      <c r="Y14" s="83"/>
      <c r="Z14" s="83"/>
      <c r="AA14" s="83"/>
      <c r="AB14" s="83"/>
      <c r="AC14" s="83"/>
    </row>
    <row r="15" spans="1:29" s="82" customFormat="1" ht="15" customHeight="1" thickBot="1" x14ac:dyDescent="0.25">
      <c r="A15" s="114" t="s">
        <v>87</v>
      </c>
      <c r="B15" s="115" t="str">
        <f t="shared" ref="B15:I15" si="0">B8</f>
        <v>Budget</v>
      </c>
      <c r="C15" s="115" t="str">
        <f t="shared" si="0"/>
        <v>Actual</v>
      </c>
      <c r="D15" s="115" t="str">
        <f t="shared" si="0"/>
        <v>Difference</v>
      </c>
      <c r="E15" s="115" t="str">
        <f t="shared" si="0"/>
        <v>Budget</v>
      </c>
      <c r="F15" s="115" t="str">
        <f t="shared" si="0"/>
        <v>Actual</v>
      </c>
      <c r="G15" s="115" t="str">
        <f t="shared" si="0"/>
        <v>Difference</v>
      </c>
      <c r="H15" s="115" t="str">
        <f t="shared" si="0"/>
        <v>Budget</v>
      </c>
      <c r="I15" s="115" t="str">
        <f t="shared" si="0"/>
        <v>Actual</v>
      </c>
      <c r="J15" s="115" t="str">
        <f t="shared" ref="J15:P15" si="1">J8</f>
        <v>Difference</v>
      </c>
      <c r="K15" s="115" t="str">
        <f t="shared" si="1"/>
        <v>Budget</v>
      </c>
      <c r="L15" s="115" t="str">
        <f t="shared" si="1"/>
        <v>Actual</v>
      </c>
      <c r="M15" s="115" t="str">
        <f t="shared" si="1"/>
        <v>Difference</v>
      </c>
      <c r="N15" s="115" t="str">
        <f t="shared" si="1"/>
        <v>Budget</v>
      </c>
      <c r="O15" s="115" t="str">
        <f t="shared" si="1"/>
        <v>Actual</v>
      </c>
      <c r="P15" s="115" t="str">
        <f t="shared" si="1"/>
        <v>Difference</v>
      </c>
      <c r="Q15" s="88"/>
      <c r="R15" s="90" t="str">
        <f>$R$8</f>
        <v>Budget</v>
      </c>
      <c r="S15" s="91" t="str">
        <f>$S$8</f>
        <v>Actual</v>
      </c>
      <c r="T15" s="92" t="s">
        <v>9</v>
      </c>
      <c r="Y15" s="83"/>
      <c r="Z15" s="83"/>
      <c r="AA15" s="83"/>
      <c r="AB15" s="83"/>
      <c r="AC15" s="83"/>
    </row>
    <row r="16" spans="1:29" s="82" customFormat="1" ht="15" customHeight="1" x14ac:dyDescent="0.2">
      <c r="A16" s="103" t="s">
        <v>10</v>
      </c>
      <c r="B16" s="110">
        <v>30</v>
      </c>
      <c r="C16" s="111">
        <v>60</v>
      </c>
      <c r="D16" s="29">
        <f t="shared" ref="D16:D21" si="2">C16-B16</f>
        <v>30</v>
      </c>
      <c r="E16" s="110">
        <v>25</v>
      </c>
      <c r="F16" s="111">
        <v>35</v>
      </c>
      <c r="G16" s="29">
        <f t="shared" ref="G16:G21" si="3">F16-E16</f>
        <v>10</v>
      </c>
      <c r="H16" s="110">
        <v>25</v>
      </c>
      <c r="I16" s="111">
        <v>10</v>
      </c>
      <c r="J16" s="29">
        <f t="shared" ref="J16:J21" si="4">I16-H16</f>
        <v>-15</v>
      </c>
      <c r="K16" s="110"/>
      <c r="L16" s="111"/>
      <c r="M16" s="29">
        <f t="shared" ref="M16:M21" si="5">L16-K16</f>
        <v>0</v>
      </c>
      <c r="N16" s="112"/>
      <c r="O16" s="111"/>
      <c r="P16" s="29">
        <f t="shared" ref="P16:P21" si="6">O16-N16</f>
        <v>0</v>
      </c>
      <c r="Q16" s="43"/>
      <c r="R16" s="50">
        <f t="shared" ref="R16:S21" si="7">SUM(B16,E16,H16,K16,IF($J$5=5,N16,0))</f>
        <v>80</v>
      </c>
      <c r="S16" s="39">
        <f t="shared" si="7"/>
        <v>105</v>
      </c>
      <c r="T16" s="51">
        <f t="shared" ref="T16:T21" si="8">SUM(C16,F16,I16,L16,IF($J$5=5,O16,0))-SUM(B16,E16,H16,K16,IF($J$5=5,N16,0))</f>
        <v>25</v>
      </c>
      <c r="Y16" s="83"/>
      <c r="Z16" s="83"/>
      <c r="AA16" s="83"/>
      <c r="AB16" s="83"/>
      <c r="AC16" s="83"/>
    </row>
    <row r="17" spans="1:29" s="82" customFormat="1" ht="15" customHeight="1" x14ac:dyDescent="0.2">
      <c r="A17" s="103" t="s">
        <v>11</v>
      </c>
      <c r="B17" s="17"/>
      <c r="C17" s="8"/>
      <c r="D17" s="29">
        <f t="shared" si="2"/>
        <v>0</v>
      </c>
      <c r="E17" s="17"/>
      <c r="F17" s="8"/>
      <c r="G17" s="29">
        <f t="shared" si="3"/>
        <v>0</v>
      </c>
      <c r="H17" s="17"/>
      <c r="I17" s="8"/>
      <c r="J17" s="29">
        <f t="shared" si="4"/>
        <v>0</v>
      </c>
      <c r="K17" s="17"/>
      <c r="L17" s="8"/>
      <c r="M17" s="29">
        <f t="shared" si="5"/>
        <v>0</v>
      </c>
      <c r="N17" s="19"/>
      <c r="O17" s="8"/>
      <c r="P17" s="29">
        <f t="shared" si="6"/>
        <v>0</v>
      </c>
      <c r="Q17" s="43"/>
      <c r="R17" s="50">
        <f t="shared" si="7"/>
        <v>0</v>
      </c>
      <c r="S17" s="39">
        <f t="shared" si="7"/>
        <v>0</v>
      </c>
      <c r="T17" s="51">
        <f t="shared" si="8"/>
        <v>0</v>
      </c>
      <c r="Y17" s="83"/>
      <c r="Z17" s="83"/>
      <c r="AA17" s="83"/>
      <c r="AB17" s="83"/>
      <c r="AC17" s="83"/>
    </row>
    <row r="18" spans="1:29" s="82" customFormat="1" ht="15" customHeight="1" x14ac:dyDescent="0.2">
      <c r="A18" s="103" t="s">
        <v>13</v>
      </c>
      <c r="B18" s="17"/>
      <c r="C18" s="8"/>
      <c r="D18" s="29">
        <f t="shared" si="2"/>
        <v>0</v>
      </c>
      <c r="E18" s="17"/>
      <c r="F18" s="8"/>
      <c r="G18" s="29">
        <f t="shared" si="3"/>
        <v>0</v>
      </c>
      <c r="H18" s="17"/>
      <c r="I18" s="8"/>
      <c r="J18" s="29">
        <f t="shared" si="4"/>
        <v>0</v>
      </c>
      <c r="K18" s="17"/>
      <c r="L18" s="8"/>
      <c r="M18" s="29">
        <f t="shared" si="5"/>
        <v>0</v>
      </c>
      <c r="N18" s="19"/>
      <c r="O18" s="8"/>
      <c r="P18" s="29">
        <f t="shared" si="6"/>
        <v>0</v>
      </c>
      <c r="Q18" s="43"/>
      <c r="R18" s="50">
        <f t="shared" si="7"/>
        <v>0</v>
      </c>
      <c r="S18" s="39">
        <f t="shared" si="7"/>
        <v>0</v>
      </c>
      <c r="T18" s="51">
        <f t="shared" si="8"/>
        <v>0</v>
      </c>
      <c r="Y18" s="83"/>
      <c r="Z18" s="83"/>
      <c r="AA18" s="83"/>
      <c r="AB18" s="83"/>
      <c r="AC18" s="83"/>
    </row>
    <row r="19" spans="1:29" s="82" customFormat="1" ht="15" customHeight="1" x14ac:dyDescent="0.2">
      <c r="A19" s="103" t="s">
        <v>83</v>
      </c>
      <c r="B19" s="17"/>
      <c r="C19" s="8"/>
      <c r="D19" s="29">
        <f t="shared" si="2"/>
        <v>0</v>
      </c>
      <c r="E19" s="17"/>
      <c r="F19" s="8"/>
      <c r="G19" s="29">
        <f t="shared" si="3"/>
        <v>0</v>
      </c>
      <c r="H19" s="17"/>
      <c r="I19" s="8"/>
      <c r="J19" s="29">
        <f t="shared" si="4"/>
        <v>0</v>
      </c>
      <c r="K19" s="17"/>
      <c r="L19" s="8"/>
      <c r="M19" s="29">
        <f t="shared" si="5"/>
        <v>0</v>
      </c>
      <c r="N19" s="19"/>
      <c r="O19" s="8"/>
      <c r="P19" s="29">
        <f t="shared" si="6"/>
        <v>0</v>
      </c>
      <c r="Q19" s="43"/>
      <c r="R19" s="50">
        <f t="shared" si="7"/>
        <v>0</v>
      </c>
      <c r="S19" s="39">
        <f t="shared" si="7"/>
        <v>0</v>
      </c>
      <c r="T19" s="51">
        <f t="shared" si="8"/>
        <v>0</v>
      </c>
      <c r="Y19" s="83"/>
      <c r="Z19" s="83"/>
      <c r="AA19" s="83"/>
      <c r="AB19" s="83"/>
      <c r="AC19" s="83"/>
    </row>
    <row r="20" spans="1:29" s="82" customFormat="1" ht="15" customHeight="1" x14ac:dyDescent="0.2">
      <c r="A20" s="103" t="s">
        <v>15</v>
      </c>
      <c r="B20" s="17"/>
      <c r="C20" s="8"/>
      <c r="D20" s="29">
        <f t="shared" si="2"/>
        <v>0</v>
      </c>
      <c r="E20" s="17"/>
      <c r="F20" s="8"/>
      <c r="G20" s="29">
        <f t="shared" si="3"/>
        <v>0</v>
      </c>
      <c r="H20" s="17"/>
      <c r="I20" s="8"/>
      <c r="J20" s="29">
        <f t="shared" si="4"/>
        <v>0</v>
      </c>
      <c r="K20" s="17"/>
      <c r="L20" s="8"/>
      <c r="M20" s="29">
        <f t="shared" si="5"/>
        <v>0</v>
      </c>
      <c r="N20" s="19"/>
      <c r="O20" s="8"/>
      <c r="P20" s="29">
        <f t="shared" si="6"/>
        <v>0</v>
      </c>
      <c r="Q20" s="43"/>
      <c r="R20" s="50">
        <f t="shared" si="7"/>
        <v>0</v>
      </c>
      <c r="S20" s="39">
        <f t="shared" si="7"/>
        <v>0</v>
      </c>
      <c r="T20" s="51">
        <f t="shared" si="8"/>
        <v>0</v>
      </c>
      <c r="Y20" s="83"/>
      <c r="Z20" s="83"/>
      <c r="AA20" s="83"/>
      <c r="AB20" s="83"/>
      <c r="AC20" s="83"/>
    </row>
    <row r="21" spans="1:29" s="82" customFormat="1" ht="15" customHeight="1" thickBot="1" x14ac:dyDescent="0.25">
      <c r="A21" s="103" t="s">
        <v>16</v>
      </c>
      <c r="B21" s="18"/>
      <c r="C21" s="9"/>
      <c r="D21" s="113">
        <f t="shared" si="2"/>
        <v>0</v>
      </c>
      <c r="E21" s="18"/>
      <c r="F21" s="9"/>
      <c r="G21" s="29">
        <f t="shared" si="3"/>
        <v>0</v>
      </c>
      <c r="H21" s="18"/>
      <c r="I21" s="9"/>
      <c r="J21" s="29">
        <f t="shared" si="4"/>
        <v>0</v>
      </c>
      <c r="K21" s="18"/>
      <c r="L21" s="9"/>
      <c r="M21" s="29">
        <f t="shared" si="5"/>
        <v>0</v>
      </c>
      <c r="N21" s="20"/>
      <c r="O21" s="9"/>
      <c r="P21" s="29">
        <f t="shared" si="6"/>
        <v>0</v>
      </c>
      <c r="Q21" s="43"/>
      <c r="R21" s="50">
        <f t="shared" si="7"/>
        <v>0</v>
      </c>
      <c r="S21" s="39">
        <f t="shared" si="7"/>
        <v>0</v>
      </c>
      <c r="T21" s="51">
        <f t="shared" si="8"/>
        <v>0</v>
      </c>
      <c r="Y21" s="83"/>
      <c r="Z21" s="83"/>
      <c r="AA21" s="83"/>
      <c r="AB21" s="83"/>
      <c r="AC21" s="83"/>
    </row>
    <row r="22" spans="1:29" s="82" customFormat="1" ht="15" customHeight="1" x14ac:dyDescent="0.2">
      <c r="A22" s="104" t="str">
        <f>"Total "&amp;A15</f>
        <v>Total INCOME</v>
      </c>
      <c r="B22" s="11">
        <f t="shared" ref="B22:P22" si="9">SUM(B16:B21)</f>
        <v>30</v>
      </c>
      <c r="C22" s="10">
        <f t="shared" si="9"/>
        <v>60</v>
      </c>
      <c r="D22" s="30">
        <f t="shared" si="9"/>
        <v>30</v>
      </c>
      <c r="E22" s="11">
        <f t="shared" si="9"/>
        <v>25</v>
      </c>
      <c r="F22" s="10">
        <f t="shared" si="9"/>
        <v>35</v>
      </c>
      <c r="G22" s="30">
        <f t="shared" si="9"/>
        <v>10</v>
      </c>
      <c r="H22" s="11">
        <f t="shared" si="9"/>
        <v>25</v>
      </c>
      <c r="I22" s="10">
        <f t="shared" si="9"/>
        <v>10</v>
      </c>
      <c r="J22" s="30">
        <f t="shared" si="9"/>
        <v>-15</v>
      </c>
      <c r="K22" s="11">
        <f t="shared" si="9"/>
        <v>0</v>
      </c>
      <c r="L22" s="10">
        <f t="shared" si="9"/>
        <v>0</v>
      </c>
      <c r="M22" s="30">
        <f t="shared" si="9"/>
        <v>0</v>
      </c>
      <c r="N22" s="11">
        <f t="shared" si="9"/>
        <v>0</v>
      </c>
      <c r="O22" s="10">
        <f t="shared" si="9"/>
        <v>0</v>
      </c>
      <c r="P22" s="30">
        <f t="shared" si="9"/>
        <v>0</v>
      </c>
      <c r="Q22" s="44"/>
      <c r="R22" s="52">
        <f>SUM(R16:R21)</f>
        <v>80</v>
      </c>
      <c r="S22" s="55">
        <f>SUM(C22,F22,I22,L22,IF($J$5=5,O22,0))</f>
        <v>105</v>
      </c>
      <c r="T22" s="30">
        <f>SUM(T16:T21)</f>
        <v>25</v>
      </c>
      <c r="Y22" s="83"/>
      <c r="Z22" s="83"/>
      <c r="AA22" s="83"/>
      <c r="AB22" s="83"/>
      <c r="AC22" s="83"/>
    </row>
    <row r="23" spans="1:29" s="82" customFormat="1" ht="6.95" customHeight="1" x14ac:dyDescent="0.2">
      <c r="A23" s="105"/>
      <c r="B23" s="96"/>
      <c r="C23" s="96"/>
      <c r="D23" s="96"/>
      <c r="E23" s="96"/>
      <c r="F23" s="96"/>
      <c r="G23" s="96"/>
      <c r="H23" s="96"/>
      <c r="I23" s="96"/>
      <c r="J23" s="96"/>
      <c r="K23" s="96"/>
      <c r="L23" s="96"/>
      <c r="M23" s="96"/>
      <c r="N23" s="96"/>
      <c r="O23" s="96"/>
      <c r="P23" s="96"/>
      <c r="Q23" s="84"/>
      <c r="R23" s="96"/>
      <c r="S23" s="96"/>
      <c r="T23" s="96"/>
      <c r="Y23" s="83"/>
      <c r="Z23" s="83"/>
      <c r="AA23" s="83"/>
      <c r="AB23" s="83"/>
      <c r="AC23" s="83"/>
    </row>
    <row r="24" spans="1:29" s="82" customFormat="1" ht="15" customHeight="1" thickBot="1" x14ac:dyDescent="0.25">
      <c r="A24" s="120" t="s">
        <v>88</v>
      </c>
      <c r="B24" s="121" t="str">
        <f>$B$8</f>
        <v>Budget</v>
      </c>
      <c r="C24" s="121" t="str">
        <f>$C$8</f>
        <v>Actual</v>
      </c>
      <c r="D24" s="121" t="str">
        <f>$D$8</f>
        <v>Difference</v>
      </c>
      <c r="E24" s="121" t="str">
        <f>$E$8</f>
        <v>Budget</v>
      </c>
      <c r="F24" s="121" t="str">
        <f>$F$8</f>
        <v>Actual</v>
      </c>
      <c r="G24" s="121" t="str">
        <f>$G$8</f>
        <v>Difference</v>
      </c>
      <c r="H24" s="121" t="str">
        <f>$H$8</f>
        <v>Budget</v>
      </c>
      <c r="I24" s="121" t="str">
        <f>$I$8</f>
        <v>Actual</v>
      </c>
      <c r="J24" s="121" t="str">
        <f>$J$8</f>
        <v>Difference</v>
      </c>
      <c r="K24" s="121" t="str">
        <f>$K$8</f>
        <v>Budget</v>
      </c>
      <c r="L24" s="121" t="str">
        <f>$L$8</f>
        <v>Actual</v>
      </c>
      <c r="M24" s="121" t="str">
        <f>$M$8</f>
        <v>Difference</v>
      </c>
      <c r="N24" s="121" t="str">
        <f>$N$8</f>
        <v>Budget</v>
      </c>
      <c r="O24" s="121" t="str">
        <f>$O$8</f>
        <v>Actual</v>
      </c>
      <c r="P24" s="121" t="str">
        <f>$P$8</f>
        <v>Difference</v>
      </c>
      <c r="Q24" s="88"/>
      <c r="R24" s="93" t="str">
        <f>$R$8</f>
        <v>Budget</v>
      </c>
      <c r="S24" s="94" t="str">
        <f>$S$8</f>
        <v>Actual</v>
      </c>
      <c r="T24" s="95" t="str">
        <f>$T$8</f>
        <v>Difference</v>
      </c>
      <c r="Y24" s="83"/>
      <c r="Z24" s="83"/>
      <c r="AA24" s="83"/>
      <c r="AB24" s="83"/>
      <c r="AC24" s="83"/>
    </row>
    <row r="25" spans="1:29" s="82" customFormat="1" ht="15" customHeight="1" x14ac:dyDescent="0.2">
      <c r="A25" s="103" t="s">
        <v>20</v>
      </c>
      <c r="B25" s="116">
        <v>10</v>
      </c>
      <c r="C25" s="111">
        <v>15</v>
      </c>
      <c r="D25" s="33">
        <f>B25-C25</f>
        <v>-5</v>
      </c>
      <c r="E25" s="116">
        <v>10</v>
      </c>
      <c r="F25" s="111">
        <v>8</v>
      </c>
      <c r="G25" s="33">
        <f t="shared" ref="G25:G32" si="10">E25-F25</f>
        <v>2</v>
      </c>
      <c r="H25" s="116"/>
      <c r="I25" s="111"/>
      <c r="J25" s="33">
        <f>H25-I25</f>
        <v>0</v>
      </c>
      <c r="K25" s="116"/>
      <c r="L25" s="111"/>
      <c r="M25" s="33">
        <f>K25-L25</f>
        <v>0</v>
      </c>
      <c r="N25" s="117"/>
      <c r="O25" s="111"/>
      <c r="P25" s="33">
        <f>IF($J$5=5,N25-O25,0)</f>
        <v>0</v>
      </c>
      <c r="Q25" s="43"/>
      <c r="R25" s="53">
        <f>SUM(B25,E25,H25,K25,IF($J$5=5,N25,0))</f>
        <v>20</v>
      </c>
      <c r="S25" s="39">
        <f>SUM(C25,F25,I25,L25,IF($J$5=5,O25,0))</f>
        <v>23</v>
      </c>
      <c r="T25" s="49">
        <f>SUM(B25,E25,H25,K25,IF($J$5=5,N25,0))-SUM(C25,F25,I25,L25,IF($J$5=5,O25,0))</f>
        <v>-3</v>
      </c>
      <c r="Y25" s="83"/>
      <c r="Z25" s="83"/>
      <c r="AA25" s="83"/>
      <c r="AB25" s="83"/>
      <c r="AC25" s="83"/>
    </row>
    <row r="26" spans="1:29" s="82" customFormat="1" ht="15" customHeight="1" x14ac:dyDescent="0.2">
      <c r="A26" s="103" t="s">
        <v>22</v>
      </c>
      <c r="B26" s="23"/>
      <c r="C26" s="8"/>
      <c r="D26" s="33">
        <f t="shared" ref="D26:D31" si="11">B26-C26</f>
        <v>0</v>
      </c>
      <c r="E26" s="23"/>
      <c r="F26" s="8"/>
      <c r="G26" s="33">
        <f t="shared" si="10"/>
        <v>0</v>
      </c>
      <c r="H26" s="23"/>
      <c r="I26" s="8"/>
      <c r="J26" s="33">
        <f t="shared" ref="J26:J31" si="12">H26-I26</f>
        <v>0</v>
      </c>
      <c r="K26" s="23"/>
      <c r="L26" s="8"/>
      <c r="M26" s="33">
        <f t="shared" ref="M26:M31" si="13">K26-L26</f>
        <v>0</v>
      </c>
      <c r="N26" s="24"/>
      <c r="O26" s="8"/>
      <c r="P26" s="33">
        <f t="shared" ref="P26:P32" si="14">IF($J$5=5,N26-O26,0)</f>
        <v>0</v>
      </c>
      <c r="Q26" s="43"/>
      <c r="R26" s="53">
        <f t="shared" ref="R26:R32" si="15">SUM(B26,E26,H26,K26,IF($J$5=5,N26,0))</f>
        <v>0</v>
      </c>
      <c r="S26" s="39">
        <f t="shared" ref="S26:S32" si="16">SUM(C26,F26,I26,L26,IF($J$5=5,O26,0))</f>
        <v>0</v>
      </c>
      <c r="T26" s="49">
        <f t="shared" ref="T26:T32" si="17">SUM(B26,E26,H26,K26,IF($J$5=5,N26,0))-SUM(C26,F26,I26,L26,IF($J$5=5,O26,0))</f>
        <v>0</v>
      </c>
      <c r="Y26" s="83"/>
      <c r="Z26" s="83"/>
      <c r="AA26" s="83"/>
      <c r="AB26" s="83"/>
      <c r="AC26" s="83"/>
    </row>
    <row r="27" spans="1:29" s="82" customFormat="1" ht="15" customHeight="1" x14ac:dyDescent="0.2">
      <c r="A27" s="103" t="s">
        <v>24</v>
      </c>
      <c r="B27" s="23"/>
      <c r="C27" s="8"/>
      <c r="D27" s="33">
        <f t="shared" si="11"/>
        <v>0</v>
      </c>
      <c r="E27" s="23"/>
      <c r="F27" s="8"/>
      <c r="G27" s="33">
        <f t="shared" si="10"/>
        <v>0</v>
      </c>
      <c r="H27" s="23"/>
      <c r="I27" s="8"/>
      <c r="J27" s="33">
        <f t="shared" si="12"/>
        <v>0</v>
      </c>
      <c r="K27" s="23"/>
      <c r="L27" s="8"/>
      <c r="M27" s="33">
        <f t="shared" si="13"/>
        <v>0</v>
      </c>
      <c r="N27" s="24"/>
      <c r="O27" s="8"/>
      <c r="P27" s="33">
        <f t="shared" si="14"/>
        <v>0</v>
      </c>
      <c r="Q27" s="43"/>
      <c r="R27" s="53">
        <f t="shared" si="15"/>
        <v>0</v>
      </c>
      <c r="S27" s="39">
        <f t="shared" si="16"/>
        <v>0</v>
      </c>
      <c r="T27" s="49">
        <f t="shared" si="17"/>
        <v>0</v>
      </c>
      <c r="Y27" s="83"/>
      <c r="Z27" s="83"/>
      <c r="AA27" s="83"/>
      <c r="AB27" s="83"/>
      <c r="AC27" s="83"/>
    </row>
    <row r="28" spans="1:29" s="82" customFormat="1" ht="15" customHeight="1" x14ac:dyDescent="0.2">
      <c r="A28" s="103" t="s">
        <v>26</v>
      </c>
      <c r="B28" s="23"/>
      <c r="C28" s="8"/>
      <c r="D28" s="33">
        <f t="shared" si="11"/>
        <v>0</v>
      </c>
      <c r="E28" s="23"/>
      <c r="F28" s="8"/>
      <c r="G28" s="33">
        <f t="shared" si="10"/>
        <v>0</v>
      </c>
      <c r="H28" s="23"/>
      <c r="I28" s="8"/>
      <c r="J28" s="33">
        <f t="shared" si="12"/>
        <v>0</v>
      </c>
      <c r="K28" s="23"/>
      <c r="L28" s="8"/>
      <c r="M28" s="33">
        <f t="shared" si="13"/>
        <v>0</v>
      </c>
      <c r="N28" s="24"/>
      <c r="O28" s="8"/>
      <c r="P28" s="33">
        <f t="shared" si="14"/>
        <v>0</v>
      </c>
      <c r="Q28" s="43"/>
      <c r="R28" s="53">
        <f t="shared" si="15"/>
        <v>0</v>
      </c>
      <c r="S28" s="39">
        <f t="shared" si="16"/>
        <v>0</v>
      </c>
      <c r="T28" s="49">
        <f t="shared" si="17"/>
        <v>0</v>
      </c>
      <c r="Y28" s="83"/>
      <c r="Z28" s="83"/>
      <c r="AA28" s="83"/>
      <c r="AB28" s="83"/>
      <c r="AC28" s="83"/>
    </row>
    <row r="29" spans="1:29" s="82" customFormat="1" ht="15" customHeight="1" x14ac:dyDescent="0.2">
      <c r="A29" s="103" t="s">
        <v>28</v>
      </c>
      <c r="B29" s="23"/>
      <c r="C29" s="8"/>
      <c r="D29" s="33">
        <f t="shared" si="11"/>
        <v>0</v>
      </c>
      <c r="E29" s="23"/>
      <c r="F29" s="8"/>
      <c r="G29" s="33">
        <f t="shared" si="10"/>
        <v>0</v>
      </c>
      <c r="H29" s="23"/>
      <c r="I29" s="8"/>
      <c r="J29" s="33">
        <f t="shared" si="12"/>
        <v>0</v>
      </c>
      <c r="K29" s="23"/>
      <c r="L29" s="8"/>
      <c r="M29" s="33">
        <f t="shared" si="13"/>
        <v>0</v>
      </c>
      <c r="N29" s="24"/>
      <c r="O29" s="8"/>
      <c r="P29" s="33">
        <f t="shared" si="14"/>
        <v>0</v>
      </c>
      <c r="Q29" s="43"/>
      <c r="R29" s="53">
        <f t="shared" si="15"/>
        <v>0</v>
      </c>
      <c r="S29" s="39">
        <f t="shared" si="16"/>
        <v>0</v>
      </c>
      <c r="T29" s="49">
        <f t="shared" si="17"/>
        <v>0</v>
      </c>
      <c r="Y29" s="83"/>
      <c r="Z29" s="83"/>
      <c r="AA29" s="83"/>
      <c r="AB29" s="83"/>
      <c r="AC29" s="83"/>
    </row>
    <row r="30" spans="1:29" s="82" customFormat="1" ht="15" customHeight="1" x14ac:dyDescent="0.2">
      <c r="A30" s="103" t="s">
        <v>30</v>
      </c>
      <c r="B30" s="23"/>
      <c r="C30" s="8"/>
      <c r="D30" s="33">
        <f t="shared" si="11"/>
        <v>0</v>
      </c>
      <c r="E30" s="23"/>
      <c r="F30" s="8"/>
      <c r="G30" s="33">
        <f t="shared" si="10"/>
        <v>0</v>
      </c>
      <c r="H30" s="23"/>
      <c r="I30" s="8"/>
      <c r="J30" s="33">
        <f t="shared" si="12"/>
        <v>0</v>
      </c>
      <c r="K30" s="23"/>
      <c r="L30" s="8"/>
      <c r="M30" s="33">
        <f t="shared" si="13"/>
        <v>0</v>
      </c>
      <c r="N30" s="24"/>
      <c r="O30" s="8"/>
      <c r="P30" s="33">
        <f t="shared" si="14"/>
        <v>0</v>
      </c>
      <c r="Q30" s="43"/>
      <c r="R30" s="53">
        <f t="shared" si="15"/>
        <v>0</v>
      </c>
      <c r="S30" s="39">
        <f t="shared" si="16"/>
        <v>0</v>
      </c>
      <c r="T30" s="49">
        <f t="shared" si="17"/>
        <v>0</v>
      </c>
      <c r="Y30" s="83"/>
      <c r="Z30" s="83"/>
      <c r="AA30" s="83"/>
      <c r="AB30" s="83"/>
      <c r="AC30" s="83"/>
    </row>
    <row r="31" spans="1:29" s="82" customFormat="1" ht="15" customHeight="1" x14ac:dyDescent="0.2">
      <c r="A31" s="103" t="s">
        <v>32</v>
      </c>
      <c r="B31" s="23"/>
      <c r="C31" s="8"/>
      <c r="D31" s="33">
        <f t="shared" si="11"/>
        <v>0</v>
      </c>
      <c r="E31" s="23"/>
      <c r="F31" s="8"/>
      <c r="G31" s="33">
        <f t="shared" si="10"/>
        <v>0</v>
      </c>
      <c r="H31" s="23"/>
      <c r="I31" s="8"/>
      <c r="J31" s="33">
        <f t="shared" si="12"/>
        <v>0</v>
      </c>
      <c r="K31" s="23"/>
      <c r="L31" s="8"/>
      <c r="M31" s="33">
        <f t="shared" si="13"/>
        <v>0</v>
      </c>
      <c r="N31" s="24"/>
      <c r="O31" s="8"/>
      <c r="P31" s="33">
        <f t="shared" si="14"/>
        <v>0</v>
      </c>
      <c r="Q31" s="43"/>
      <c r="R31" s="53">
        <f>SUM(B31,E31,H31,K31,IF($J$5=5,N31,0))</f>
        <v>0</v>
      </c>
      <c r="S31" s="39">
        <f>SUM(C31,F31,I31,L31,IF($J$5=5,O31,0))</f>
        <v>0</v>
      </c>
      <c r="T31" s="49">
        <f>SUM(B31,E31,H31,K31,IF($J$5=5,N31,0))-SUM(C31,F31,I31,L31,IF($J$5=5,O31,0))</f>
        <v>0</v>
      </c>
      <c r="Y31" s="83"/>
      <c r="Z31" s="83"/>
      <c r="AA31" s="83"/>
      <c r="AB31" s="83"/>
      <c r="AC31" s="83"/>
    </row>
    <row r="32" spans="1:29" s="82" customFormat="1" ht="15" customHeight="1" thickBot="1" x14ac:dyDescent="0.25">
      <c r="A32" s="103" t="s">
        <v>34</v>
      </c>
      <c r="B32" s="21"/>
      <c r="C32" s="12"/>
      <c r="D32" s="34">
        <f>B32-C32</f>
        <v>0</v>
      </c>
      <c r="E32" s="21"/>
      <c r="F32" s="12"/>
      <c r="G32" s="34">
        <f t="shared" si="10"/>
        <v>0</v>
      </c>
      <c r="H32" s="21"/>
      <c r="I32" s="12"/>
      <c r="J32" s="34">
        <f>H32-I32</f>
        <v>0</v>
      </c>
      <c r="K32" s="21"/>
      <c r="L32" s="12"/>
      <c r="M32" s="34">
        <f>K32-L32</f>
        <v>0</v>
      </c>
      <c r="N32" s="22"/>
      <c r="O32" s="12"/>
      <c r="P32" s="34">
        <f t="shared" si="14"/>
        <v>0</v>
      </c>
      <c r="Q32" s="43"/>
      <c r="R32" s="53">
        <f t="shared" si="15"/>
        <v>0</v>
      </c>
      <c r="S32" s="39">
        <f t="shared" si="16"/>
        <v>0</v>
      </c>
      <c r="T32" s="49">
        <f t="shared" si="17"/>
        <v>0</v>
      </c>
      <c r="Y32" s="83"/>
      <c r="Z32" s="83"/>
      <c r="AA32" s="83"/>
      <c r="AB32" s="83"/>
      <c r="AC32" s="83"/>
    </row>
    <row r="33" spans="1:29" s="82" customFormat="1" ht="15" customHeight="1" x14ac:dyDescent="0.2">
      <c r="A33" s="106" t="str">
        <f>"Total "&amp;A24</f>
        <v>Total HOME EXPENSES</v>
      </c>
      <c r="B33" s="14">
        <f t="shared" ref="B33:P33" si="18">SUM(B25:B32)</f>
        <v>10</v>
      </c>
      <c r="C33" s="13">
        <f t="shared" si="18"/>
        <v>15</v>
      </c>
      <c r="D33" s="35">
        <f t="shared" si="18"/>
        <v>-5</v>
      </c>
      <c r="E33" s="14">
        <f t="shared" si="18"/>
        <v>10</v>
      </c>
      <c r="F33" s="13">
        <f t="shared" si="18"/>
        <v>8</v>
      </c>
      <c r="G33" s="35">
        <f t="shared" si="18"/>
        <v>2</v>
      </c>
      <c r="H33" s="14">
        <f t="shared" si="18"/>
        <v>0</v>
      </c>
      <c r="I33" s="13">
        <f t="shared" si="18"/>
        <v>0</v>
      </c>
      <c r="J33" s="35">
        <f t="shared" si="18"/>
        <v>0</v>
      </c>
      <c r="K33" s="14">
        <f t="shared" si="18"/>
        <v>0</v>
      </c>
      <c r="L33" s="13">
        <f t="shared" si="18"/>
        <v>0</v>
      </c>
      <c r="M33" s="35">
        <f t="shared" si="18"/>
        <v>0</v>
      </c>
      <c r="N33" s="14">
        <f t="shared" si="18"/>
        <v>0</v>
      </c>
      <c r="O33" s="13">
        <f t="shared" si="18"/>
        <v>0</v>
      </c>
      <c r="P33" s="35">
        <f t="shared" si="18"/>
        <v>0</v>
      </c>
      <c r="Q33" s="44"/>
      <c r="R33" s="54">
        <f>SUM(R25:R32)</f>
        <v>20</v>
      </c>
      <c r="S33" s="40">
        <f>SUM(C33,F33,I33,L33,IF($J$5=5,O33,0))</f>
        <v>23</v>
      </c>
      <c r="T33" s="35">
        <f>SUM(T25:T32)</f>
        <v>-3</v>
      </c>
      <c r="Y33" s="83"/>
      <c r="Z33" s="83"/>
      <c r="AA33" s="83"/>
      <c r="AB33" s="83"/>
      <c r="AC33" s="83"/>
    </row>
    <row r="34" spans="1:29" s="82" customFormat="1" ht="6.95" customHeight="1" x14ac:dyDescent="0.2">
      <c r="A34" s="107"/>
      <c r="B34" s="97"/>
      <c r="C34" s="97"/>
      <c r="D34" s="97"/>
      <c r="E34" s="97"/>
      <c r="F34" s="97"/>
      <c r="G34" s="97"/>
      <c r="H34" s="97"/>
      <c r="I34" s="97"/>
      <c r="J34" s="97"/>
      <c r="K34" s="97"/>
      <c r="L34" s="97"/>
      <c r="M34" s="97"/>
      <c r="N34" s="97"/>
      <c r="O34" s="97"/>
      <c r="P34" s="97"/>
      <c r="Q34" s="98"/>
      <c r="R34" s="97"/>
      <c r="S34" s="97"/>
      <c r="T34" s="97"/>
      <c r="Y34" s="83"/>
      <c r="Z34" s="83"/>
      <c r="AA34" s="83"/>
      <c r="AB34" s="83"/>
      <c r="AC34" s="83"/>
    </row>
    <row r="35" spans="1:29" s="82" customFormat="1" ht="15" customHeight="1" thickBot="1" x14ac:dyDescent="0.25">
      <c r="A35" s="120" t="s">
        <v>89</v>
      </c>
      <c r="B35" s="121" t="str">
        <f>$B$8</f>
        <v>Budget</v>
      </c>
      <c r="C35" s="121" t="str">
        <f>$C$8</f>
        <v>Actual</v>
      </c>
      <c r="D35" s="121" t="str">
        <f>$D$8</f>
        <v>Difference</v>
      </c>
      <c r="E35" s="121" t="str">
        <f>$E$8</f>
        <v>Budget</v>
      </c>
      <c r="F35" s="121" t="str">
        <f>$F$8</f>
        <v>Actual</v>
      </c>
      <c r="G35" s="121" t="str">
        <f>$G$8</f>
        <v>Difference</v>
      </c>
      <c r="H35" s="121" t="str">
        <f>$H$8</f>
        <v>Budget</v>
      </c>
      <c r="I35" s="121" t="str">
        <f>$I$8</f>
        <v>Actual</v>
      </c>
      <c r="J35" s="121" t="str">
        <f>$J$8</f>
        <v>Difference</v>
      </c>
      <c r="K35" s="121" t="str">
        <f>$K$8</f>
        <v>Budget</v>
      </c>
      <c r="L35" s="121" t="str">
        <f>$L$8</f>
        <v>Actual</v>
      </c>
      <c r="M35" s="121" t="str">
        <f>$M$8</f>
        <v>Difference</v>
      </c>
      <c r="N35" s="121" t="str">
        <f>$N$8</f>
        <v>Budget</v>
      </c>
      <c r="O35" s="121" t="str">
        <f>$O$8</f>
        <v>Actual</v>
      </c>
      <c r="P35" s="121" t="str">
        <f>$P$8</f>
        <v>Difference</v>
      </c>
      <c r="Q35" s="88"/>
      <c r="R35" s="93" t="str">
        <f>$R$8</f>
        <v>Budget</v>
      </c>
      <c r="S35" s="94" t="str">
        <f>$S$8</f>
        <v>Actual</v>
      </c>
      <c r="T35" s="95" t="str">
        <f>$T$8</f>
        <v>Difference</v>
      </c>
      <c r="Y35" s="83"/>
      <c r="Z35" s="83"/>
      <c r="AA35" s="83"/>
      <c r="AB35" s="83"/>
      <c r="AC35" s="83"/>
    </row>
    <row r="36" spans="1:29" s="82" customFormat="1" ht="15" customHeight="1" x14ac:dyDescent="0.2">
      <c r="A36" s="103" t="s">
        <v>36</v>
      </c>
      <c r="B36" s="116"/>
      <c r="C36" s="111"/>
      <c r="D36" s="33">
        <f t="shared" ref="D36:D41" si="19">B36-C36</f>
        <v>0</v>
      </c>
      <c r="E36" s="116"/>
      <c r="F36" s="111"/>
      <c r="G36" s="33">
        <f t="shared" ref="G36:G41" si="20">E36-F36</f>
        <v>0</v>
      </c>
      <c r="H36" s="116"/>
      <c r="I36" s="111"/>
      <c r="J36" s="33">
        <f t="shared" ref="J36:J41" si="21">H36-I36</f>
        <v>0</v>
      </c>
      <c r="K36" s="116"/>
      <c r="L36" s="111"/>
      <c r="M36" s="33">
        <f t="shared" ref="M36:M41" si="22">K36-L36</f>
        <v>0</v>
      </c>
      <c r="N36" s="117"/>
      <c r="O36" s="111"/>
      <c r="P36" s="33">
        <f t="shared" ref="P36:P41" si="23">IF($J$5=5,N36-O36,0)</f>
        <v>0</v>
      </c>
      <c r="Q36" s="43"/>
      <c r="R36" s="53">
        <f t="shared" ref="R36:R41" si="24">SUM(B36,E36,H36,K36,IF($J$5=5,N36,0))</f>
        <v>0</v>
      </c>
      <c r="S36" s="39">
        <f t="shared" ref="S36:S42" si="25">SUM(C36,F36,I36,L36,IF($J$5=5,O36,0))</f>
        <v>0</v>
      </c>
      <c r="T36" s="49">
        <f t="shared" ref="T36:T41" si="26">SUM(B36,E36,H36,K36,IF($J$5=5,N36,0))-SUM(C36,F36,I36,L36,IF($J$5=5,O36,0))</f>
        <v>0</v>
      </c>
      <c r="Y36" s="83"/>
      <c r="Z36" s="83"/>
      <c r="AA36" s="83"/>
      <c r="AB36" s="83"/>
      <c r="AC36" s="83"/>
    </row>
    <row r="37" spans="1:29" s="82" customFormat="1" ht="15" customHeight="1" x14ac:dyDescent="0.2">
      <c r="A37" s="103" t="s">
        <v>38</v>
      </c>
      <c r="B37" s="23"/>
      <c r="C37" s="8"/>
      <c r="D37" s="33">
        <f t="shared" si="19"/>
        <v>0</v>
      </c>
      <c r="E37" s="23"/>
      <c r="F37" s="8"/>
      <c r="G37" s="33">
        <f t="shared" si="20"/>
        <v>0</v>
      </c>
      <c r="H37" s="23"/>
      <c r="I37" s="8"/>
      <c r="J37" s="33">
        <f t="shared" si="21"/>
        <v>0</v>
      </c>
      <c r="K37" s="23"/>
      <c r="L37" s="8"/>
      <c r="M37" s="33">
        <f t="shared" si="22"/>
        <v>0</v>
      </c>
      <c r="N37" s="24"/>
      <c r="O37" s="8"/>
      <c r="P37" s="33">
        <f t="shared" si="23"/>
        <v>0</v>
      </c>
      <c r="Q37" s="43"/>
      <c r="R37" s="53">
        <f t="shared" si="24"/>
        <v>0</v>
      </c>
      <c r="S37" s="39">
        <f t="shared" si="25"/>
        <v>0</v>
      </c>
      <c r="T37" s="49">
        <f t="shared" si="26"/>
        <v>0</v>
      </c>
      <c r="Y37" s="83"/>
      <c r="Z37" s="83"/>
      <c r="AA37" s="83"/>
      <c r="AB37" s="83"/>
      <c r="AC37" s="83"/>
    </row>
    <row r="38" spans="1:29" s="82" customFormat="1" ht="15" customHeight="1" x14ac:dyDescent="0.2">
      <c r="A38" s="103" t="s">
        <v>40</v>
      </c>
      <c r="B38" s="23"/>
      <c r="C38" s="8"/>
      <c r="D38" s="33">
        <f t="shared" si="19"/>
        <v>0</v>
      </c>
      <c r="E38" s="23"/>
      <c r="F38" s="8"/>
      <c r="G38" s="33">
        <f t="shared" si="20"/>
        <v>0</v>
      </c>
      <c r="H38" s="23"/>
      <c r="I38" s="8"/>
      <c r="J38" s="33">
        <f t="shared" si="21"/>
        <v>0</v>
      </c>
      <c r="K38" s="23"/>
      <c r="L38" s="8"/>
      <c r="M38" s="33">
        <f t="shared" si="22"/>
        <v>0</v>
      </c>
      <c r="N38" s="24"/>
      <c r="O38" s="8"/>
      <c r="P38" s="33">
        <f t="shared" si="23"/>
        <v>0</v>
      </c>
      <c r="Q38" s="43"/>
      <c r="R38" s="53">
        <f t="shared" si="24"/>
        <v>0</v>
      </c>
      <c r="S38" s="39">
        <f t="shared" si="25"/>
        <v>0</v>
      </c>
      <c r="T38" s="49">
        <f t="shared" si="26"/>
        <v>0</v>
      </c>
      <c r="Y38" s="83"/>
      <c r="Z38" s="83"/>
      <c r="AA38" s="83"/>
      <c r="AB38" s="83"/>
      <c r="AC38" s="83"/>
    </row>
    <row r="39" spans="1:29" s="82" customFormat="1" ht="15" customHeight="1" x14ac:dyDescent="0.2">
      <c r="A39" s="103" t="s">
        <v>42</v>
      </c>
      <c r="B39" s="23"/>
      <c r="C39" s="8"/>
      <c r="D39" s="33">
        <f t="shared" si="19"/>
        <v>0</v>
      </c>
      <c r="E39" s="23"/>
      <c r="F39" s="8"/>
      <c r="G39" s="33">
        <f t="shared" si="20"/>
        <v>0</v>
      </c>
      <c r="H39" s="23"/>
      <c r="I39" s="8"/>
      <c r="J39" s="33">
        <f t="shared" si="21"/>
        <v>0</v>
      </c>
      <c r="K39" s="23"/>
      <c r="L39" s="8"/>
      <c r="M39" s="33">
        <f t="shared" si="22"/>
        <v>0</v>
      </c>
      <c r="N39" s="24"/>
      <c r="O39" s="8"/>
      <c r="P39" s="33">
        <f t="shared" si="23"/>
        <v>0</v>
      </c>
      <c r="Q39" s="43"/>
      <c r="R39" s="53">
        <f t="shared" si="24"/>
        <v>0</v>
      </c>
      <c r="S39" s="39">
        <f t="shared" si="25"/>
        <v>0</v>
      </c>
      <c r="T39" s="49">
        <f t="shared" si="26"/>
        <v>0</v>
      </c>
      <c r="Y39" s="83"/>
      <c r="Z39" s="83"/>
      <c r="AA39" s="83"/>
      <c r="AB39" s="83"/>
      <c r="AC39" s="83"/>
    </row>
    <row r="40" spans="1:29" s="82" customFormat="1" ht="15" customHeight="1" x14ac:dyDescent="0.2">
      <c r="A40" s="103" t="s">
        <v>44</v>
      </c>
      <c r="B40" s="23"/>
      <c r="C40" s="8"/>
      <c r="D40" s="33">
        <f t="shared" si="19"/>
        <v>0</v>
      </c>
      <c r="E40" s="23"/>
      <c r="F40" s="8"/>
      <c r="G40" s="33">
        <f t="shared" si="20"/>
        <v>0</v>
      </c>
      <c r="H40" s="23"/>
      <c r="I40" s="8"/>
      <c r="J40" s="33">
        <f t="shared" si="21"/>
        <v>0</v>
      </c>
      <c r="K40" s="23"/>
      <c r="L40" s="8"/>
      <c r="M40" s="33">
        <f t="shared" si="22"/>
        <v>0</v>
      </c>
      <c r="N40" s="24"/>
      <c r="O40" s="8"/>
      <c r="P40" s="33">
        <f t="shared" si="23"/>
        <v>0</v>
      </c>
      <c r="Q40" s="43"/>
      <c r="R40" s="53">
        <f t="shared" si="24"/>
        <v>0</v>
      </c>
      <c r="S40" s="39">
        <f t="shared" si="25"/>
        <v>0</v>
      </c>
      <c r="T40" s="49">
        <f t="shared" si="26"/>
        <v>0</v>
      </c>
      <c r="Y40" s="83"/>
      <c r="Z40" s="83"/>
      <c r="AA40" s="83"/>
      <c r="AB40" s="83"/>
      <c r="AC40" s="83"/>
    </row>
    <row r="41" spans="1:29" s="82" customFormat="1" ht="15" customHeight="1" thickBot="1" x14ac:dyDescent="0.25">
      <c r="A41" s="103" t="s">
        <v>45</v>
      </c>
      <c r="B41" s="21"/>
      <c r="C41" s="12"/>
      <c r="D41" s="34">
        <f t="shared" si="19"/>
        <v>0</v>
      </c>
      <c r="E41" s="21"/>
      <c r="F41" s="12"/>
      <c r="G41" s="34">
        <f t="shared" si="20"/>
        <v>0</v>
      </c>
      <c r="H41" s="21"/>
      <c r="I41" s="12"/>
      <c r="J41" s="34">
        <f t="shared" si="21"/>
        <v>0</v>
      </c>
      <c r="K41" s="21"/>
      <c r="L41" s="12"/>
      <c r="M41" s="34">
        <f t="shared" si="22"/>
        <v>0</v>
      </c>
      <c r="N41" s="22"/>
      <c r="O41" s="12"/>
      <c r="P41" s="34">
        <f t="shared" si="23"/>
        <v>0</v>
      </c>
      <c r="Q41" s="43"/>
      <c r="R41" s="53">
        <f t="shared" si="24"/>
        <v>0</v>
      </c>
      <c r="S41" s="39">
        <f t="shared" si="25"/>
        <v>0</v>
      </c>
      <c r="T41" s="49">
        <f t="shared" si="26"/>
        <v>0</v>
      </c>
      <c r="Y41" s="83"/>
      <c r="Z41" s="83"/>
      <c r="AA41" s="83"/>
      <c r="AB41" s="83"/>
      <c r="AC41" s="83"/>
    </row>
    <row r="42" spans="1:29" s="82" customFormat="1" ht="15" customHeight="1" x14ac:dyDescent="0.2">
      <c r="A42" s="106" t="str">
        <f>"Total "&amp;A35</f>
        <v>Total DALY LIVING</v>
      </c>
      <c r="B42" s="14">
        <f t="shared" ref="B42:P42" si="27">SUM(B36:B41)</f>
        <v>0</v>
      </c>
      <c r="C42" s="13">
        <f t="shared" si="27"/>
        <v>0</v>
      </c>
      <c r="D42" s="35">
        <f t="shared" si="27"/>
        <v>0</v>
      </c>
      <c r="E42" s="14">
        <f t="shared" si="27"/>
        <v>0</v>
      </c>
      <c r="F42" s="13">
        <f t="shared" si="27"/>
        <v>0</v>
      </c>
      <c r="G42" s="35">
        <f t="shared" si="27"/>
        <v>0</v>
      </c>
      <c r="H42" s="14">
        <f t="shared" si="27"/>
        <v>0</v>
      </c>
      <c r="I42" s="13">
        <f t="shared" si="27"/>
        <v>0</v>
      </c>
      <c r="J42" s="35">
        <f t="shared" si="27"/>
        <v>0</v>
      </c>
      <c r="K42" s="14">
        <f t="shared" si="27"/>
        <v>0</v>
      </c>
      <c r="L42" s="13">
        <f t="shared" si="27"/>
        <v>0</v>
      </c>
      <c r="M42" s="35">
        <f t="shared" si="27"/>
        <v>0</v>
      </c>
      <c r="N42" s="14">
        <f t="shared" si="27"/>
        <v>0</v>
      </c>
      <c r="O42" s="13">
        <f t="shared" si="27"/>
        <v>0</v>
      </c>
      <c r="P42" s="35">
        <f t="shared" si="27"/>
        <v>0</v>
      </c>
      <c r="Q42" s="44"/>
      <c r="R42" s="54">
        <f>SUM(R36:R41)</f>
        <v>0</v>
      </c>
      <c r="S42" s="40">
        <f t="shared" si="25"/>
        <v>0</v>
      </c>
      <c r="T42" s="35">
        <f>SUM(T36:T41)</f>
        <v>0</v>
      </c>
      <c r="Y42" s="83"/>
      <c r="Z42" s="83"/>
      <c r="AA42" s="83"/>
      <c r="AB42" s="83"/>
      <c r="AC42" s="83"/>
    </row>
    <row r="43" spans="1:29" s="82" customFormat="1" ht="6.95" customHeight="1" x14ac:dyDescent="0.2">
      <c r="A43" s="107"/>
      <c r="B43" s="97"/>
      <c r="C43" s="97"/>
      <c r="D43" s="97"/>
      <c r="E43" s="97"/>
      <c r="F43" s="97"/>
      <c r="G43" s="97"/>
      <c r="H43" s="97"/>
      <c r="I43" s="97"/>
      <c r="J43" s="97"/>
      <c r="K43" s="97"/>
      <c r="L43" s="97"/>
      <c r="M43" s="97"/>
      <c r="N43" s="97"/>
      <c r="O43" s="97"/>
      <c r="P43" s="97"/>
      <c r="Q43" s="98"/>
      <c r="R43" s="97"/>
      <c r="S43" s="97"/>
      <c r="T43" s="97"/>
      <c r="Y43" s="83"/>
      <c r="Z43" s="83"/>
      <c r="AA43" s="83"/>
      <c r="AB43" s="83"/>
      <c r="AC43" s="83"/>
    </row>
    <row r="44" spans="1:29" s="82" customFormat="1" ht="15" customHeight="1" thickBot="1" x14ac:dyDescent="0.25">
      <c r="A44" s="120" t="s">
        <v>90</v>
      </c>
      <c r="B44" s="121" t="str">
        <f>$B$8</f>
        <v>Budget</v>
      </c>
      <c r="C44" s="121" t="str">
        <f>$C$8</f>
        <v>Actual</v>
      </c>
      <c r="D44" s="121" t="str">
        <f>$D$8</f>
        <v>Difference</v>
      </c>
      <c r="E44" s="121" t="str">
        <f>$E$8</f>
        <v>Budget</v>
      </c>
      <c r="F44" s="121" t="str">
        <f>$F$8</f>
        <v>Actual</v>
      </c>
      <c r="G44" s="121" t="str">
        <f>$G$8</f>
        <v>Difference</v>
      </c>
      <c r="H44" s="121" t="str">
        <f>$H$8</f>
        <v>Budget</v>
      </c>
      <c r="I44" s="121" t="str">
        <f>$I$8</f>
        <v>Actual</v>
      </c>
      <c r="J44" s="121" t="str">
        <f>$J$8</f>
        <v>Difference</v>
      </c>
      <c r="K44" s="121" t="str">
        <f>$K$8</f>
        <v>Budget</v>
      </c>
      <c r="L44" s="121" t="str">
        <f>$L$8</f>
        <v>Actual</v>
      </c>
      <c r="M44" s="121" t="str">
        <f>$M$8</f>
        <v>Difference</v>
      </c>
      <c r="N44" s="121" t="str">
        <f>$N$8</f>
        <v>Budget</v>
      </c>
      <c r="O44" s="121" t="str">
        <f>$O$8</f>
        <v>Actual</v>
      </c>
      <c r="P44" s="121" t="str">
        <f>$P$8</f>
        <v>Difference</v>
      </c>
      <c r="Q44" s="88"/>
      <c r="R44" s="93" t="str">
        <f>$R$8</f>
        <v>Budget</v>
      </c>
      <c r="S44" s="94" t="str">
        <f>$S$8</f>
        <v>Actual</v>
      </c>
      <c r="T44" s="95" t="str">
        <f>$T$8</f>
        <v>Difference</v>
      </c>
      <c r="Y44" s="83"/>
      <c r="Z44" s="83"/>
      <c r="AA44" s="83"/>
      <c r="AB44" s="83"/>
      <c r="AC44" s="83"/>
    </row>
    <row r="45" spans="1:29" s="82" customFormat="1" ht="15" customHeight="1" x14ac:dyDescent="0.2">
      <c r="A45" s="103" t="s">
        <v>48</v>
      </c>
      <c r="B45" s="116"/>
      <c r="C45" s="111"/>
      <c r="D45" s="33">
        <f t="shared" ref="D45:D50" si="28">B45-C45</f>
        <v>0</v>
      </c>
      <c r="E45" s="116"/>
      <c r="F45" s="111"/>
      <c r="G45" s="33">
        <f t="shared" ref="G45:G50" si="29">E45-F45</f>
        <v>0</v>
      </c>
      <c r="H45" s="116"/>
      <c r="I45" s="111"/>
      <c r="J45" s="33">
        <f t="shared" ref="J45:J50" si="30">H45-I45</f>
        <v>0</v>
      </c>
      <c r="K45" s="116"/>
      <c r="L45" s="111"/>
      <c r="M45" s="33">
        <f t="shared" ref="M45:M50" si="31">K45-L45</f>
        <v>0</v>
      </c>
      <c r="N45" s="117"/>
      <c r="O45" s="111"/>
      <c r="P45" s="33">
        <f t="shared" ref="P45:P50" si="32">IF($J$5=5,N45-O45,0)</f>
        <v>0</v>
      </c>
      <c r="Q45" s="43"/>
      <c r="R45" s="53">
        <f t="shared" ref="R45:R50" si="33">SUM(B45,E45,H45,K45,IF($J$5=5,N45,0))</f>
        <v>0</v>
      </c>
      <c r="S45" s="39">
        <f t="shared" ref="S45:S50" si="34">SUM(C45,F45,I45,L45,IF($J$5=5,O45,0))</f>
        <v>0</v>
      </c>
      <c r="T45" s="49">
        <f t="shared" ref="T45:T50" si="35">SUM(B45,E45,H45,K45,IF($J$5=5,N45,0))-SUM(C45,F45,I45,L45,IF($J$5=5,O45,0))</f>
        <v>0</v>
      </c>
      <c r="Y45" s="83"/>
      <c r="Z45" s="83"/>
      <c r="AA45" s="83"/>
      <c r="AB45" s="83"/>
      <c r="AC45" s="83"/>
    </row>
    <row r="46" spans="1:29" s="82" customFormat="1" ht="15" customHeight="1" x14ac:dyDescent="0.2">
      <c r="A46" s="103" t="s">
        <v>50</v>
      </c>
      <c r="B46" s="23"/>
      <c r="C46" s="8"/>
      <c r="D46" s="33">
        <f t="shared" si="28"/>
        <v>0</v>
      </c>
      <c r="E46" s="23"/>
      <c r="F46" s="8"/>
      <c r="G46" s="33">
        <f t="shared" si="29"/>
        <v>0</v>
      </c>
      <c r="H46" s="23"/>
      <c r="I46" s="8"/>
      <c r="J46" s="33">
        <f t="shared" si="30"/>
        <v>0</v>
      </c>
      <c r="K46" s="23"/>
      <c r="L46" s="8"/>
      <c r="M46" s="33">
        <f t="shared" si="31"/>
        <v>0</v>
      </c>
      <c r="N46" s="24"/>
      <c r="O46" s="8"/>
      <c r="P46" s="33">
        <f t="shared" si="32"/>
        <v>0</v>
      </c>
      <c r="Q46" s="43"/>
      <c r="R46" s="53">
        <f t="shared" si="33"/>
        <v>0</v>
      </c>
      <c r="S46" s="39">
        <f t="shared" si="34"/>
        <v>0</v>
      </c>
      <c r="T46" s="49">
        <f t="shared" si="35"/>
        <v>0</v>
      </c>
      <c r="Y46" s="83"/>
      <c r="Z46" s="83"/>
      <c r="AA46" s="83"/>
      <c r="AB46" s="83"/>
      <c r="AC46" s="83"/>
    </row>
    <row r="47" spans="1:29" s="82" customFormat="1" ht="15" customHeight="1" x14ac:dyDescent="0.2">
      <c r="A47" s="103" t="s">
        <v>52</v>
      </c>
      <c r="B47" s="23"/>
      <c r="C47" s="8"/>
      <c r="D47" s="33">
        <f t="shared" si="28"/>
        <v>0</v>
      </c>
      <c r="E47" s="23"/>
      <c r="F47" s="8"/>
      <c r="G47" s="33">
        <f t="shared" si="29"/>
        <v>0</v>
      </c>
      <c r="H47" s="23"/>
      <c r="I47" s="8"/>
      <c r="J47" s="33">
        <f t="shared" si="30"/>
        <v>0</v>
      </c>
      <c r="K47" s="23"/>
      <c r="L47" s="8"/>
      <c r="M47" s="33">
        <f t="shared" si="31"/>
        <v>0</v>
      </c>
      <c r="N47" s="24"/>
      <c r="O47" s="8"/>
      <c r="P47" s="33">
        <f t="shared" si="32"/>
        <v>0</v>
      </c>
      <c r="Q47" s="43"/>
      <c r="R47" s="53">
        <f t="shared" si="33"/>
        <v>0</v>
      </c>
      <c r="S47" s="39">
        <f t="shared" si="34"/>
        <v>0</v>
      </c>
      <c r="T47" s="49">
        <f t="shared" si="35"/>
        <v>0</v>
      </c>
      <c r="Y47" s="83"/>
      <c r="Z47" s="83"/>
      <c r="AA47" s="83"/>
      <c r="AB47" s="83"/>
      <c r="AC47" s="83"/>
    </row>
    <row r="48" spans="1:29" s="82" customFormat="1" ht="15" customHeight="1" x14ac:dyDescent="0.2">
      <c r="A48" s="103" t="s">
        <v>54</v>
      </c>
      <c r="B48" s="23"/>
      <c r="C48" s="8"/>
      <c r="D48" s="33">
        <f t="shared" si="28"/>
        <v>0</v>
      </c>
      <c r="E48" s="23"/>
      <c r="F48" s="8"/>
      <c r="G48" s="33">
        <f t="shared" si="29"/>
        <v>0</v>
      </c>
      <c r="H48" s="23"/>
      <c r="I48" s="8"/>
      <c r="J48" s="33">
        <f t="shared" si="30"/>
        <v>0</v>
      </c>
      <c r="K48" s="23"/>
      <c r="L48" s="8"/>
      <c r="M48" s="33">
        <f t="shared" si="31"/>
        <v>0</v>
      </c>
      <c r="N48" s="24"/>
      <c r="O48" s="8"/>
      <c r="P48" s="33">
        <f t="shared" si="32"/>
        <v>0</v>
      </c>
      <c r="Q48" s="43"/>
      <c r="R48" s="53">
        <f t="shared" si="33"/>
        <v>0</v>
      </c>
      <c r="S48" s="39">
        <f t="shared" si="34"/>
        <v>0</v>
      </c>
      <c r="T48" s="49">
        <f t="shared" si="35"/>
        <v>0</v>
      </c>
      <c r="Y48" s="83"/>
      <c r="Z48" s="83"/>
      <c r="AA48" s="83"/>
      <c r="AB48" s="83"/>
      <c r="AC48" s="83"/>
    </row>
    <row r="49" spans="1:29" s="82" customFormat="1" ht="15" customHeight="1" x14ac:dyDescent="0.2">
      <c r="A49" s="103" t="s">
        <v>55</v>
      </c>
      <c r="B49" s="23"/>
      <c r="C49" s="8"/>
      <c r="D49" s="33">
        <f t="shared" si="28"/>
        <v>0</v>
      </c>
      <c r="E49" s="23"/>
      <c r="F49" s="8"/>
      <c r="G49" s="33">
        <f t="shared" si="29"/>
        <v>0</v>
      </c>
      <c r="H49" s="23"/>
      <c r="I49" s="8"/>
      <c r="J49" s="33">
        <f t="shared" si="30"/>
        <v>0</v>
      </c>
      <c r="K49" s="23"/>
      <c r="L49" s="8"/>
      <c r="M49" s="33">
        <f t="shared" si="31"/>
        <v>0</v>
      </c>
      <c r="N49" s="24"/>
      <c r="O49" s="8"/>
      <c r="P49" s="33">
        <f t="shared" si="32"/>
        <v>0</v>
      </c>
      <c r="Q49" s="43"/>
      <c r="R49" s="53">
        <f t="shared" si="33"/>
        <v>0</v>
      </c>
      <c r="S49" s="39">
        <f t="shared" si="34"/>
        <v>0</v>
      </c>
      <c r="T49" s="49">
        <f t="shared" si="35"/>
        <v>0</v>
      </c>
      <c r="Y49" s="83"/>
      <c r="Z49" s="83"/>
      <c r="AA49" s="83"/>
      <c r="AB49" s="83"/>
      <c r="AC49" s="83"/>
    </row>
    <row r="50" spans="1:29" s="82" customFormat="1" ht="15" customHeight="1" thickBot="1" x14ac:dyDescent="0.25">
      <c r="A50" s="103" t="s">
        <v>56</v>
      </c>
      <c r="B50" s="21"/>
      <c r="C50" s="12"/>
      <c r="D50" s="34">
        <f t="shared" si="28"/>
        <v>0</v>
      </c>
      <c r="E50" s="21"/>
      <c r="F50" s="12"/>
      <c r="G50" s="34">
        <f t="shared" si="29"/>
        <v>0</v>
      </c>
      <c r="H50" s="21"/>
      <c r="I50" s="12"/>
      <c r="J50" s="34">
        <f t="shared" si="30"/>
        <v>0</v>
      </c>
      <c r="K50" s="21"/>
      <c r="L50" s="12"/>
      <c r="M50" s="34">
        <f t="shared" si="31"/>
        <v>0</v>
      </c>
      <c r="N50" s="22"/>
      <c r="O50" s="12"/>
      <c r="P50" s="34">
        <f t="shared" si="32"/>
        <v>0</v>
      </c>
      <c r="Q50" s="43"/>
      <c r="R50" s="53">
        <f t="shared" si="33"/>
        <v>0</v>
      </c>
      <c r="S50" s="39">
        <f t="shared" si="34"/>
        <v>0</v>
      </c>
      <c r="T50" s="49">
        <f t="shared" si="35"/>
        <v>0</v>
      </c>
      <c r="Y50" s="83"/>
      <c r="Z50" s="83"/>
      <c r="AA50" s="83"/>
      <c r="AB50" s="83"/>
      <c r="AC50" s="83"/>
    </row>
    <row r="51" spans="1:29" s="82" customFormat="1" ht="15" customHeight="1" x14ac:dyDescent="0.2">
      <c r="A51" s="106" t="str">
        <f>"Total "&amp;A44</f>
        <v>Total TRANSPORTATION</v>
      </c>
      <c r="B51" s="14">
        <f t="shared" ref="B51:P51" si="36">SUM(B45:B50)</f>
        <v>0</v>
      </c>
      <c r="C51" s="13">
        <f t="shared" si="36"/>
        <v>0</v>
      </c>
      <c r="D51" s="35">
        <f t="shared" si="36"/>
        <v>0</v>
      </c>
      <c r="E51" s="14">
        <f t="shared" si="36"/>
        <v>0</v>
      </c>
      <c r="F51" s="13">
        <f t="shared" si="36"/>
        <v>0</v>
      </c>
      <c r="G51" s="35">
        <f t="shared" si="36"/>
        <v>0</v>
      </c>
      <c r="H51" s="14">
        <f t="shared" si="36"/>
        <v>0</v>
      </c>
      <c r="I51" s="13">
        <f t="shared" si="36"/>
        <v>0</v>
      </c>
      <c r="J51" s="35">
        <f t="shared" si="36"/>
        <v>0</v>
      </c>
      <c r="K51" s="14">
        <f t="shared" si="36"/>
        <v>0</v>
      </c>
      <c r="L51" s="13">
        <f t="shared" si="36"/>
        <v>0</v>
      </c>
      <c r="M51" s="35">
        <f t="shared" si="36"/>
        <v>0</v>
      </c>
      <c r="N51" s="14">
        <f t="shared" si="36"/>
        <v>0</v>
      </c>
      <c r="O51" s="13">
        <f t="shared" si="36"/>
        <v>0</v>
      </c>
      <c r="P51" s="35">
        <f t="shared" si="36"/>
        <v>0</v>
      </c>
      <c r="Q51" s="44"/>
      <c r="R51" s="54">
        <f>SUM(R45:R50)</f>
        <v>0</v>
      </c>
      <c r="S51" s="40">
        <f>SUM(C51,F51,I51,L51,IF($J$5=5,O51,0))</f>
        <v>0</v>
      </c>
      <c r="T51" s="35">
        <f>SUM(T45:T50)</f>
        <v>0</v>
      </c>
      <c r="Y51" s="83"/>
      <c r="Z51" s="83"/>
      <c r="AA51" s="83"/>
      <c r="AB51" s="83"/>
      <c r="AC51" s="83"/>
    </row>
    <row r="52" spans="1:29" s="82" customFormat="1" ht="6.95" customHeight="1" x14ac:dyDescent="0.2">
      <c r="A52" s="108"/>
      <c r="B52" s="99"/>
      <c r="C52" s="99"/>
      <c r="D52" s="99"/>
      <c r="E52" s="99"/>
      <c r="F52" s="99"/>
      <c r="G52" s="99"/>
      <c r="H52" s="99"/>
      <c r="I52" s="99"/>
      <c r="J52" s="99"/>
      <c r="K52" s="99"/>
      <c r="L52" s="99"/>
      <c r="M52" s="99"/>
      <c r="N52" s="99"/>
      <c r="O52" s="99"/>
      <c r="P52" s="99"/>
      <c r="Q52" s="99"/>
      <c r="R52" s="99"/>
      <c r="S52" s="99"/>
      <c r="T52" s="99"/>
      <c r="Y52" s="83"/>
      <c r="Z52" s="83"/>
      <c r="AA52" s="83"/>
      <c r="AB52" s="83"/>
      <c r="AC52" s="83"/>
    </row>
    <row r="53" spans="1:29" s="82" customFormat="1" ht="15" customHeight="1" thickBot="1" x14ac:dyDescent="0.25">
      <c r="A53" s="120" t="s">
        <v>91</v>
      </c>
      <c r="B53" s="121" t="str">
        <f>$B$8</f>
        <v>Budget</v>
      </c>
      <c r="C53" s="121" t="str">
        <f>$C$8</f>
        <v>Actual</v>
      </c>
      <c r="D53" s="121" t="str">
        <f>$D$8</f>
        <v>Difference</v>
      </c>
      <c r="E53" s="121" t="str">
        <f>$E$8</f>
        <v>Budget</v>
      </c>
      <c r="F53" s="121" t="str">
        <f>$F$8</f>
        <v>Actual</v>
      </c>
      <c r="G53" s="121" t="str">
        <f>$G$8</f>
        <v>Difference</v>
      </c>
      <c r="H53" s="121" t="str">
        <f>$H$8</f>
        <v>Budget</v>
      </c>
      <c r="I53" s="121" t="str">
        <f>$I$8</f>
        <v>Actual</v>
      </c>
      <c r="J53" s="121" t="str">
        <f>$J$8</f>
        <v>Difference</v>
      </c>
      <c r="K53" s="121" t="str">
        <f>$K$8</f>
        <v>Budget</v>
      </c>
      <c r="L53" s="121" t="str">
        <f>$L$8</f>
        <v>Actual</v>
      </c>
      <c r="M53" s="121" t="str">
        <f>$M$8</f>
        <v>Difference</v>
      </c>
      <c r="N53" s="121" t="str">
        <f>$N$8</f>
        <v>Budget</v>
      </c>
      <c r="O53" s="121" t="str">
        <f>$O$8</f>
        <v>Actual</v>
      </c>
      <c r="P53" s="121" t="str">
        <f>$P$8</f>
        <v>Difference</v>
      </c>
      <c r="Q53" s="88"/>
      <c r="R53" s="93" t="str">
        <f>$R$8</f>
        <v>Budget</v>
      </c>
      <c r="S53" s="94" t="str">
        <f>$S$8</f>
        <v>Actual</v>
      </c>
      <c r="T53" s="95" t="str">
        <f>$T$8</f>
        <v>Difference</v>
      </c>
      <c r="Y53" s="83"/>
      <c r="Z53" s="83"/>
      <c r="AA53" s="83"/>
      <c r="AB53" s="83"/>
      <c r="AC53" s="83"/>
    </row>
    <row r="54" spans="1:29" s="82" customFormat="1" ht="15" customHeight="1" x14ac:dyDescent="0.2">
      <c r="A54" s="103" t="s">
        <v>60</v>
      </c>
      <c r="B54" s="118"/>
      <c r="C54" s="119"/>
      <c r="D54" s="36">
        <f>B54-C54</f>
        <v>0</v>
      </c>
      <c r="E54" s="118"/>
      <c r="F54" s="119"/>
      <c r="G54" s="36">
        <f>E54-F54</f>
        <v>0</v>
      </c>
      <c r="H54" s="118"/>
      <c r="I54" s="119"/>
      <c r="J54" s="36">
        <f>H54-I54</f>
        <v>0</v>
      </c>
      <c r="K54" s="118"/>
      <c r="L54" s="119"/>
      <c r="M54" s="36">
        <f>K54-L54</f>
        <v>0</v>
      </c>
      <c r="N54" s="117"/>
      <c r="O54" s="119"/>
      <c r="P54" s="33">
        <f t="shared" ref="P54:P60" si="37">IF($J$5=5,N54-O54,0)</f>
        <v>0</v>
      </c>
      <c r="Q54" s="43"/>
      <c r="R54" s="53">
        <f t="shared" ref="R54:R60" si="38">SUM(B54,E54,H54,K54,IF($J$5=5,N54,0))</f>
        <v>0</v>
      </c>
      <c r="S54" s="39">
        <f t="shared" ref="S54:S60" si="39">SUM(C54,F54,I54,L54,IF($J$5=5,O54,0))</f>
        <v>0</v>
      </c>
      <c r="T54" s="49">
        <f t="shared" ref="T54:T60" si="40">SUM(B54,E54,H54,K54,IF($J$5=5,N54,0))-SUM(C54,F54,I54,L54,IF($J$5=5,O54,0))</f>
        <v>0</v>
      </c>
      <c r="Y54" s="83"/>
      <c r="Z54" s="83"/>
      <c r="AA54" s="83"/>
      <c r="AB54" s="83"/>
      <c r="AC54" s="83"/>
    </row>
    <row r="55" spans="1:29" s="82" customFormat="1" ht="15" customHeight="1" x14ac:dyDescent="0.2">
      <c r="A55" s="103" t="s">
        <v>50</v>
      </c>
      <c r="B55" s="25"/>
      <c r="C55" s="15"/>
      <c r="D55" s="36">
        <f t="shared" ref="D55:D60" si="41">B55-C55</f>
        <v>0</v>
      </c>
      <c r="E55" s="25"/>
      <c r="F55" s="15"/>
      <c r="G55" s="36">
        <f t="shared" ref="G55:G60" si="42">E55-F55</f>
        <v>0</v>
      </c>
      <c r="H55" s="25"/>
      <c r="I55" s="15"/>
      <c r="J55" s="36">
        <f t="shared" ref="J55:J60" si="43">H55-I55</f>
        <v>0</v>
      </c>
      <c r="K55" s="25"/>
      <c r="L55" s="15"/>
      <c r="M55" s="36">
        <f t="shared" ref="M55:M60" si="44">K55-L55</f>
        <v>0</v>
      </c>
      <c r="N55" s="24"/>
      <c r="O55" s="15"/>
      <c r="P55" s="33">
        <f t="shared" si="37"/>
        <v>0</v>
      </c>
      <c r="Q55" s="43"/>
      <c r="R55" s="53">
        <f t="shared" si="38"/>
        <v>0</v>
      </c>
      <c r="S55" s="39">
        <f t="shared" si="39"/>
        <v>0</v>
      </c>
      <c r="T55" s="49">
        <f t="shared" si="40"/>
        <v>0</v>
      </c>
      <c r="Y55" s="83"/>
      <c r="Z55" s="83"/>
      <c r="AA55" s="83"/>
      <c r="AB55" s="83"/>
      <c r="AC55" s="83"/>
    </row>
    <row r="56" spans="1:29" s="82" customFormat="1" ht="15" customHeight="1" x14ac:dyDescent="0.2">
      <c r="A56" s="103" t="s">
        <v>62</v>
      </c>
      <c r="B56" s="25"/>
      <c r="C56" s="15"/>
      <c r="D56" s="36">
        <f t="shared" si="41"/>
        <v>0</v>
      </c>
      <c r="E56" s="25"/>
      <c r="F56" s="15"/>
      <c r="G56" s="36">
        <f t="shared" si="42"/>
        <v>0</v>
      </c>
      <c r="H56" s="25"/>
      <c r="I56" s="15"/>
      <c r="J56" s="36">
        <f t="shared" si="43"/>
        <v>0</v>
      </c>
      <c r="K56" s="25"/>
      <c r="L56" s="15"/>
      <c r="M56" s="36">
        <f t="shared" si="44"/>
        <v>0</v>
      </c>
      <c r="N56" s="24"/>
      <c r="O56" s="15"/>
      <c r="P56" s="33">
        <f t="shared" si="37"/>
        <v>0</v>
      </c>
      <c r="Q56" s="43"/>
      <c r="R56" s="53">
        <f t="shared" si="38"/>
        <v>0</v>
      </c>
      <c r="S56" s="39">
        <f t="shared" si="39"/>
        <v>0</v>
      </c>
      <c r="T56" s="49">
        <f t="shared" si="40"/>
        <v>0</v>
      </c>
      <c r="Y56" s="83"/>
      <c r="Z56" s="83"/>
      <c r="AA56" s="83"/>
      <c r="AB56" s="83"/>
      <c r="AC56" s="83"/>
    </row>
    <row r="57" spans="1:29" s="82" customFormat="1" ht="15" customHeight="1" x14ac:dyDescent="0.2">
      <c r="A57" s="103" t="s">
        <v>63</v>
      </c>
      <c r="B57" s="25"/>
      <c r="C57" s="15"/>
      <c r="D57" s="36">
        <f t="shared" si="41"/>
        <v>0</v>
      </c>
      <c r="E57" s="25"/>
      <c r="F57" s="15"/>
      <c r="G57" s="36">
        <f t="shared" si="42"/>
        <v>0</v>
      </c>
      <c r="H57" s="25"/>
      <c r="I57" s="15"/>
      <c r="J57" s="36">
        <f t="shared" si="43"/>
        <v>0</v>
      </c>
      <c r="K57" s="25"/>
      <c r="L57" s="15"/>
      <c r="M57" s="36">
        <f t="shared" si="44"/>
        <v>0</v>
      </c>
      <c r="N57" s="24"/>
      <c r="O57" s="15"/>
      <c r="P57" s="33">
        <f t="shared" si="37"/>
        <v>0</v>
      </c>
      <c r="Q57" s="43"/>
      <c r="R57" s="53">
        <f t="shared" si="38"/>
        <v>0</v>
      </c>
      <c r="S57" s="39">
        <f t="shared" si="39"/>
        <v>0</v>
      </c>
      <c r="T57" s="49">
        <f t="shared" si="40"/>
        <v>0</v>
      </c>
      <c r="Y57" s="83"/>
      <c r="Z57" s="83"/>
      <c r="AA57" s="83"/>
      <c r="AB57" s="83"/>
      <c r="AC57" s="83"/>
    </row>
    <row r="58" spans="1:29" s="82" customFormat="1" ht="15" customHeight="1" x14ac:dyDescent="0.2">
      <c r="A58" s="103" t="s">
        <v>64</v>
      </c>
      <c r="B58" s="25"/>
      <c r="C58" s="15"/>
      <c r="D58" s="36">
        <f t="shared" si="41"/>
        <v>0</v>
      </c>
      <c r="E58" s="25"/>
      <c r="F58" s="15"/>
      <c r="G58" s="36">
        <f t="shared" si="42"/>
        <v>0</v>
      </c>
      <c r="H58" s="25"/>
      <c r="I58" s="15"/>
      <c r="J58" s="36">
        <f t="shared" si="43"/>
        <v>0</v>
      </c>
      <c r="K58" s="25"/>
      <c r="L58" s="15"/>
      <c r="M58" s="36">
        <f t="shared" si="44"/>
        <v>0</v>
      </c>
      <c r="N58" s="24"/>
      <c r="O58" s="15"/>
      <c r="P58" s="33">
        <f t="shared" si="37"/>
        <v>0</v>
      </c>
      <c r="Q58" s="43"/>
      <c r="R58" s="53">
        <f t="shared" si="38"/>
        <v>0</v>
      </c>
      <c r="S58" s="39">
        <f t="shared" si="39"/>
        <v>0</v>
      </c>
      <c r="T58" s="49">
        <f t="shared" si="40"/>
        <v>0</v>
      </c>
      <c r="Y58" s="83"/>
      <c r="Z58" s="83"/>
      <c r="AA58" s="83"/>
      <c r="AB58" s="83"/>
      <c r="AC58" s="83"/>
    </row>
    <row r="59" spans="1:29" s="82" customFormat="1" ht="15" customHeight="1" x14ac:dyDescent="0.2">
      <c r="A59" s="103" t="s">
        <v>66</v>
      </c>
      <c r="B59" s="25"/>
      <c r="C59" s="15"/>
      <c r="D59" s="36">
        <f t="shared" si="41"/>
        <v>0</v>
      </c>
      <c r="E59" s="25"/>
      <c r="F59" s="15"/>
      <c r="G59" s="36">
        <f t="shared" si="42"/>
        <v>0</v>
      </c>
      <c r="H59" s="25"/>
      <c r="I59" s="15"/>
      <c r="J59" s="36">
        <f t="shared" si="43"/>
        <v>0</v>
      </c>
      <c r="K59" s="25"/>
      <c r="L59" s="15"/>
      <c r="M59" s="36">
        <f t="shared" si="44"/>
        <v>0</v>
      </c>
      <c r="N59" s="24"/>
      <c r="O59" s="15"/>
      <c r="P59" s="33">
        <f t="shared" si="37"/>
        <v>0</v>
      </c>
      <c r="Q59" s="43"/>
      <c r="R59" s="53">
        <f t="shared" si="38"/>
        <v>0</v>
      </c>
      <c r="S59" s="39">
        <f t="shared" si="39"/>
        <v>0</v>
      </c>
      <c r="T59" s="49">
        <f t="shared" si="40"/>
        <v>0</v>
      </c>
      <c r="Y59" s="83"/>
      <c r="Z59" s="83"/>
      <c r="AA59" s="83"/>
      <c r="AB59" s="83"/>
      <c r="AC59" s="83"/>
    </row>
    <row r="60" spans="1:29" s="82" customFormat="1" ht="15" customHeight="1" thickBot="1" x14ac:dyDescent="0.25">
      <c r="A60" s="103" t="s">
        <v>68</v>
      </c>
      <c r="B60" s="26"/>
      <c r="C60" s="16"/>
      <c r="D60" s="37">
        <f t="shared" si="41"/>
        <v>0</v>
      </c>
      <c r="E60" s="26"/>
      <c r="F60" s="16"/>
      <c r="G60" s="37">
        <f t="shared" si="42"/>
        <v>0</v>
      </c>
      <c r="H60" s="26"/>
      <c r="I60" s="16"/>
      <c r="J60" s="37">
        <f t="shared" si="43"/>
        <v>0</v>
      </c>
      <c r="K60" s="26"/>
      <c r="L60" s="16"/>
      <c r="M60" s="37">
        <f t="shared" si="44"/>
        <v>0</v>
      </c>
      <c r="N60" s="22"/>
      <c r="O60" s="16"/>
      <c r="P60" s="34">
        <f t="shared" si="37"/>
        <v>0</v>
      </c>
      <c r="Q60" s="43"/>
      <c r="R60" s="53">
        <f t="shared" si="38"/>
        <v>0</v>
      </c>
      <c r="S60" s="39">
        <f t="shared" si="39"/>
        <v>0</v>
      </c>
      <c r="T60" s="49">
        <f t="shared" si="40"/>
        <v>0</v>
      </c>
      <c r="Y60" s="83"/>
      <c r="Z60" s="83"/>
      <c r="AA60" s="83"/>
      <c r="AB60" s="83"/>
      <c r="AC60" s="83"/>
    </row>
    <row r="61" spans="1:29" s="82" customFormat="1" ht="15" customHeight="1" x14ac:dyDescent="0.2">
      <c r="A61" s="106" t="str">
        <f>"Total "&amp;A53</f>
        <v>Total HEALTH</v>
      </c>
      <c r="B61" s="14">
        <f t="shared" ref="B61:P61" si="45">SUM(B54:B60)</f>
        <v>0</v>
      </c>
      <c r="C61" s="13">
        <f t="shared" si="45"/>
        <v>0</v>
      </c>
      <c r="D61" s="35">
        <f t="shared" si="45"/>
        <v>0</v>
      </c>
      <c r="E61" s="14">
        <f t="shared" si="45"/>
        <v>0</v>
      </c>
      <c r="F61" s="13">
        <f t="shared" si="45"/>
        <v>0</v>
      </c>
      <c r="G61" s="35">
        <f t="shared" si="45"/>
        <v>0</v>
      </c>
      <c r="H61" s="14">
        <f t="shared" si="45"/>
        <v>0</v>
      </c>
      <c r="I61" s="13">
        <f t="shared" si="45"/>
        <v>0</v>
      </c>
      <c r="J61" s="35">
        <f t="shared" si="45"/>
        <v>0</v>
      </c>
      <c r="K61" s="14">
        <f t="shared" si="45"/>
        <v>0</v>
      </c>
      <c r="L61" s="13">
        <f t="shared" si="45"/>
        <v>0</v>
      </c>
      <c r="M61" s="35">
        <f t="shared" si="45"/>
        <v>0</v>
      </c>
      <c r="N61" s="14">
        <f t="shared" si="45"/>
        <v>0</v>
      </c>
      <c r="O61" s="13">
        <f t="shared" si="45"/>
        <v>0</v>
      </c>
      <c r="P61" s="35">
        <f t="shared" si="45"/>
        <v>0</v>
      </c>
      <c r="Q61" s="44"/>
      <c r="R61" s="54">
        <f>SUM(R54:R60)</f>
        <v>0</v>
      </c>
      <c r="S61" s="40">
        <f>SUM(C61,F61,I61,L61,IF($J$5=5,O61,0))</f>
        <v>0</v>
      </c>
      <c r="T61" s="35">
        <f>SUM(T54:T60)</f>
        <v>0</v>
      </c>
      <c r="Y61" s="83"/>
      <c r="Z61" s="83"/>
      <c r="AA61" s="83"/>
      <c r="AB61" s="83"/>
      <c r="AC61" s="83"/>
    </row>
    <row r="62" spans="1:29" s="82" customFormat="1" ht="6.95" customHeight="1" x14ac:dyDescent="0.2">
      <c r="A62" s="102"/>
      <c r="B62" s="84"/>
      <c r="C62" s="84"/>
      <c r="D62" s="84"/>
      <c r="E62" s="84"/>
      <c r="F62" s="84"/>
      <c r="G62" s="84"/>
      <c r="H62" s="84"/>
      <c r="I62" s="84"/>
      <c r="J62" s="84"/>
      <c r="K62" s="84"/>
      <c r="L62" s="84"/>
      <c r="M62" s="84"/>
      <c r="N62" s="84"/>
      <c r="O62" s="84"/>
      <c r="P62" s="84"/>
      <c r="Q62" s="84"/>
      <c r="R62" s="84"/>
      <c r="S62" s="84"/>
      <c r="T62" s="84"/>
      <c r="Y62" s="83"/>
      <c r="Z62" s="83"/>
      <c r="AA62" s="83"/>
      <c r="AB62" s="83"/>
      <c r="AC62" s="83"/>
    </row>
    <row r="63" spans="1:29" s="82" customFormat="1" ht="15" customHeight="1" thickBot="1" x14ac:dyDescent="0.25">
      <c r="A63" s="120" t="s">
        <v>92</v>
      </c>
      <c r="B63" s="121" t="str">
        <f>$B$8</f>
        <v>Budget</v>
      </c>
      <c r="C63" s="121" t="str">
        <f>$C$8</f>
        <v>Actual</v>
      </c>
      <c r="D63" s="121" t="str">
        <f>$D$8</f>
        <v>Difference</v>
      </c>
      <c r="E63" s="121" t="str">
        <f>$E$8</f>
        <v>Budget</v>
      </c>
      <c r="F63" s="121" t="str">
        <f>$F$8</f>
        <v>Actual</v>
      </c>
      <c r="G63" s="121" t="str">
        <f>$G$8</f>
        <v>Difference</v>
      </c>
      <c r="H63" s="121" t="str">
        <f>$H$8</f>
        <v>Budget</v>
      </c>
      <c r="I63" s="121" t="str">
        <f>$I$8</f>
        <v>Actual</v>
      </c>
      <c r="J63" s="121" t="str">
        <f>$J$8</f>
        <v>Difference</v>
      </c>
      <c r="K63" s="121" t="str">
        <f>$K$8</f>
        <v>Budget</v>
      </c>
      <c r="L63" s="121" t="str">
        <f>$L$8</f>
        <v>Actual</v>
      </c>
      <c r="M63" s="121" t="str">
        <f>$M$8</f>
        <v>Difference</v>
      </c>
      <c r="N63" s="121" t="str">
        <f>$N$8</f>
        <v>Budget</v>
      </c>
      <c r="O63" s="121" t="str">
        <f>$O$8</f>
        <v>Actual</v>
      </c>
      <c r="P63" s="121" t="str">
        <f>$P$8</f>
        <v>Difference</v>
      </c>
      <c r="Q63" s="88"/>
      <c r="R63" s="93" t="str">
        <f>$R$8</f>
        <v>Budget</v>
      </c>
      <c r="S63" s="94" t="str">
        <f>$S$8</f>
        <v>Actual</v>
      </c>
      <c r="T63" s="95" t="str">
        <f>$T$8</f>
        <v>Difference</v>
      </c>
      <c r="Y63" s="83"/>
      <c r="Z63" s="83"/>
      <c r="AA63" s="83"/>
      <c r="AB63" s="83"/>
      <c r="AC63" s="83"/>
    </row>
    <row r="64" spans="1:29" s="82" customFormat="1" ht="15" customHeight="1" x14ac:dyDescent="0.2">
      <c r="A64" s="103" t="s">
        <v>71</v>
      </c>
      <c r="B64" s="116"/>
      <c r="C64" s="111"/>
      <c r="D64" s="33">
        <f t="shared" ref="D64:D69" si="46">B64-C64</f>
        <v>0</v>
      </c>
      <c r="E64" s="116"/>
      <c r="F64" s="111"/>
      <c r="G64" s="33">
        <f t="shared" ref="G64:G69" si="47">E64-F64</f>
        <v>0</v>
      </c>
      <c r="H64" s="116"/>
      <c r="I64" s="111"/>
      <c r="J64" s="33">
        <f t="shared" ref="J64:J69" si="48">H64-I64</f>
        <v>0</v>
      </c>
      <c r="K64" s="116"/>
      <c r="L64" s="111"/>
      <c r="M64" s="33">
        <f t="shared" ref="M64:M69" si="49">K64-L64</f>
        <v>0</v>
      </c>
      <c r="N64" s="117"/>
      <c r="O64" s="111"/>
      <c r="P64" s="33">
        <f t="shared" ref="P64:P69" si="50">IF($J$5=5,N64-O64,0)</f>
        <v>0</v>
      </c>
      <c r="Q64" s="43"/>
      <c r="R64" s="53">
        <f t="shared" ref="R64:R69" si="51">SUM(B64,E64,H64,K64,IF($J$5=5,N64,0))</f>
        <v>0</v>
      </c>
      <c r="S64" s="39">
        <f t="shared" ref="S64:S69" si="52">SUM(C64,F64,I64,L64,IF($J$5=5,O64,0))</f>
        <v>0</v>
      </c>
      <c r="T64" s="49">
        <f t="shared" ref="T64:T69" si="53">SUM(B64,E64,H64,K64,IF($J$5=5,N64,0))-SUM(C64,F64,I64,L64,IF($J$5=5,O64,0))</f>
        <v>0</v>
      </c>
      <c r="Y64" s="83"/>
      <c r="Z64" s="83"/>
      <c r="AA64" s="83"/>
      <c r="AB64" s="83"/>
      <c r="AC64" s="83"/>
    </row>
    <row r="65" spans="1:29" s="82" customFormat="1" ht="15" customHeight="1" x14ac:dyDescent="0.2">
      <c r="A65" s="103" t="s">
        <v>72</v>
      </c>
      <c r="B65" s="23"/>
      <c r="C65" s="8"/>
      <c r="D65" s="33">
        <f t="shared" si="46"/>
        <v>0</v>
      </c>
      <c r="E65" s="23"/>
      <c r="F65" s="8"/>
      <c r="G65" s="33">
        <f t="shared" si="47"/>
        <v>0</v>
      </c>
      <c r="H65" s="23"/>
      <c r="I65" s="8"/>
      <c r="J65" s="33">
        <f t="shared" si="48"/>
        <v>0</v>
      </c>
      <c r="K65" s="23"/>
      <c r="L65" s="8"/>
      <c r="M65" s="33">
        <f t="shared" si="49"/>
        <v>0</v>
      </c>
      <c r="N65" s="24"/>
      <c r="O65" s="8"/>
      <c r="P65" s="33">
        <f t="shared" si="50"/>
        <v>0</v>
      </c>
      <c r="Q65" s="43"/>
      <c r="R65" s="53">
        <f t="shared" si="51"/>
        <v>0</v>
      </c>
      <c r="S65" s="39">
        <f t="shared" si="52"/>
        <v>0</v>
      </c>
      <c r="T65" s="49">
        <f t="shared" si="53"/>
        <v>0</v>
      </c>
      <c r="Y65" s="83"/>
      <c r="Z65" s="83"/>
      <c r="AA65" s="83"/>
      <c r="AB65" s="83"/>
      <c r="AC65" s="83"/>
    </row>
    <row r="66" spans="1:29" s="82" customFormat="1" ht="15" customHeight="1" x14ac:dyDescent="0.2">
      <c r="A66" s="103" t="s">
        <v>74</v>
      </c>
      <c r="B66" s="23"/>
      <c r="C66" s="8"/>
      <c r="D66" s="33">
        <f t="shared" si="46"/>
        <v>0</v>
      </c>
      <c r="E66" s="23"/>
      <c r="F66" s="8"/>
      <c r="G66" s="33">
        <f t="shared" si="47"/>
        <v>0</v>
      </c>
      <c r="H66" s="23"/>
      <c r="I66" s="8"/>
      <c r="J66" s="33">
        <f t="shared" si="48"/>
        <v>0</v>
      </c>
      <c r="K66" s="23"/>
      <c r="L66" s="8"/>
      <c r="M66" s="33">
        <f t="shared" si="49"/>
        <v>0</v>
      </c>
      <c r="N66" s="24"/>
      <c r="O66" s="8"/>
      <c r="P66" s="33">
        <f t="shared" si="50"/>
        <v>0</v>
      </c>
      <c r="Q66" s="43"/>
      <c r="R66" s="53">
        <f t="shared" si="51"/>
        <v>0</v>
      </c>
      <c r="S66" s="39">
        <f t="shared" si="52"/>
        <v>0</v>
      </c>
      <c r="T66" s="49">
        <f t="shared" si="53"/>
        <v>0</v>
      </c>
      <c r="Y66" s="83"/>
      <c r="Z66" s="83"/>
      <c r="AA66" s="83"/>
      <c r="AB66" s="83"/>
      <c r="AC66" s="83"/>
    </row>
    <row r="67" spans="1:29" s="82" customFormat="1" ht="15" customHeight="1" x14ac:dyDescent="0.2">
      <c r="A67" s="103" t="s">
        <v>75</v>
      </c>
      <c r="B67" s="23"/>
      <c r="C67" s="8"/>
      <c r="D67" s="33">
        <f t="shared" si="46"/>
        <v>0</v>
      </c>
      <c r="E67" s="23"/>
      <c r="F67" s="8"/>
      <c r="G67" s="33">
        <f t="shared" si="47"/>
        <v>0</v>
      </c>
      <c r="H67" s="23"/>
      <c r="I67" s="8"/>
      <c r="J67" s="33">
        <f t="shared" si="48"/>
        <v>0</v>
      </c>
      <c r="K67" s="23"/>
      <c r="L67" s="8"/>
      <c r="M67" s="33">
        <f t="shared" si="49"/>
        <v>0</v>
      </c>
      <c r="N67" s="24"/>
      <c r="O67" s="8"/>
      <c r="P67" s="33">
        <f t="shared" si="50"/>
        <v>0</v>
      </c>
      <c r="Q67" s="43"/>
      <c r="R67" s="53">
        <f t="shared" si="51"/>
        <v>0</v>
      </c>
      <c r="S67" s="39">
        <f t="shared" si="52"/>
        <v>0</v>
      </c>
      <c r="T67" s="49">
        <f t="shared" si="53"/>
        <v>0</v>
      </c>
      <c r="Y67" s="83"/>
      <c r="Z67" s="83"/>
      <c r="AA67" s="83"/>
      <c r="AB67" s="83"/>
      <c r="AC67" s="83"/>
    </row>
    <row r="68" spans="1:29" s="82" customFormat="1" ht="15" customHeight="1" x14ac:dyDescent="0.2">
      <c r="A68" s="103" t="s">
        <v>76</v>
      </c>
      <c r="B68" s="23"/>
      <c r="C68" s="8"/>
      <c r="D68" s="33">
        <f t="shared" si="46"/>
        <v>0</v>
      </c>
      <c r="E68" s="23"/>
      <c r="F68" s="8"/>
      <c r="G68" s="33">
        <f t="shared" si="47"/>
        <v>0</v>
      </c>
      <c r="H68" s="23"/>
      <c r="I68" s="8"/>
      <c r="J68" s="33">
        <f t="shared" si="48"/>
        <v>0</v>
      </c>
      <c r="K68" s="23"/>
      <c r="L68" s="8"/>
      <c r="M68" s="33">
        <f t="shared" si="49"/>
        <v>0</v>
      </c>
      <c r="N68" s="24"/>
      <c r="O68" s="8"/>
      <c r="P68" s="33">
        <f t="shared" si="50"/>
        <v>0</v>
      </c>
      <c r="Q68" s="43"/>
      <c r="R68" s="53">
        <f t="shared" si="51"/>
        <v>0</v>
      </c>
      <c r="S68" s="39">
        <f t="shared" si="52"/>
        <v>0</v>
      </c>
      <c r="T68" s="49">
        <f t="shared" si="53"/>
        <v>0</v>
      </c>
      <c r="Y68" s="83"/>
      <c r="Z68" s="83"/>
      <c r="AA68" s="83"/>
      <c r="AB68" s="83"/>
      <c r="AC68" s="83"/>
    </row>
    <row r="69" spans="1:29" s="82" customFormat="1" ht="15" customHeight="1" thickBot="1" x14ac:dyDescent="0.25">
      <c r="A69" s="103" t="s">
        <v>77</v>
      </c>
      <c r="B69" s="21"/>
      <c r="C69" s="9"/>
      <c r="D69" s="34">
        <f t="shared" si="46"/>
        <v>0</v>
      </c>
      <c r="E69" s="21"/>
      <c r="F69" s="9"/>
      <c r="G69" s="34">
        <f t="shared" si="47"/>
        <v>0</v>
      </c>
      <c r="H69" s="21"/>
      <c r="I69" s="9"/>
      <c r="J69" s="34">
        <f t="shared" si="48"/>
        <v>0</v>
      </c>
      <c r="K69" s="21"/>
      <c r="L69" s="9"/>
      <c r="M69" s="34">
        <f t="shared" si="49"/>
        <v>0</v>
      </c>
      <c r="N69" s="22"/>
      <c r="O69" s="9"/>
      <c r="P69" s="34">
        <f t="shared" si="50"/>
        <v>0</v>
      </c>
      <c r="Q69" s="43"/>
      <c r="R69" s="53">
        <f t="shared" si="51"/>
        <v>0</v>
      </c>
      <c r="S69" s="39">
        <f t="shared" si="52"/>
        <v>0</v>
      </c>
      <c r="T69" s="49">
        <f t="shared" si="53"/>
        <v>0</v>
      </c>
      <c r="Y69" s="83"/>
      <c r="Z69" s="83"/>
      <c r="AA69" s="83"/>
      <c r="AB69" s="83"/>
      <c r="AC69" s="83"/>
    </row>
    <row r="70" spans="1:29" s="82" customFormat="1" ht="15" customHeight="1" x14ac:dyDescent="0.2">
      <c r="A70" s="106" t="str">
        <f>"Total "&amp;A63</f>
        <v>Total HOLIDAYS</v>
      </c>
      <c r="B70" s="14">
        <f t="shared" ref="B70:P70" si="54">SUM(B64:B69)</f>
        <v>0</v>
      </c>
      <c r="C70" s="13">
        <f t="shared" si="54"/>
        <v>0</v>
      </c>
      <c r="D70" s="35">
        <f t="shared" si="54"/>
        <v>0</v>
      </c>
      <c r="E70" s="14">
        <f t="shared" si="54"/>
        <v>0</v>
      </c>
      <c r="F70" s="13">
        <f t="shared" si="54"/>
        <v>0</v>
      </c>
      <c r="G70" s="35">
        <f t="shared" si="54"/>
        <v>0</v>
      </c>
      <c r="H70" s="14">
        <f t="shared" si="54"/>
        <v>0</v>
      </c>
      <c r="I70" s="13">
        <f t="shared" si="54"/>
        <v>0</v>
      </c>
      <c r="J70" s="35">
        <f t="shared" si="54"/>
        <v>0</v>
      </c>
      <c r="K70" s="14">
        <f t="shared" si="54"/>
        <v>0</v>
      </c>
      <c r="L70" s="13">
        <f t="shared" si="54"/>
        <v>0</v>
      </c>
      <c r="M70" s="35">
        <f t="shared" si="54"/>
        <v>0</v>
      </c>
      <c r="N70" s="14">
        <f t="shared" si="54"/>
        <v>0</v>
      </c>
      <c r="O70" s="13">
        <f t="shared" si="54"/>
        <v>0</v>
      </c>
      <c r="P70" s="35">
        <f t="shared" si="54"/>
        <v>0</v>
      </c>
      <c r="Q70" s="44"/>
      <c r="R70" s="54">
        <f>SUM(R64:R69)</f>
        <v>0</v>
      </c>
      <c r="S70" s="40">
        <f>SUM(C70,F70,I70,L70,IF($J$5=5,O70,0))</f>
        <v>0</v>
      </c>
      <c r="T70" s="35">
        <f>SUM(T64:T69)</f>
        <v>0</v>
      </c>
      <c r="Y70" s="83"/>
      <c r="Z70" s="83"/>
      <c r="AA70" s="83"/>
      <c r="AB70" s="83"/>
      <c r="AC70" s="83"/>
    </row>
    <row r="71" spans="1:29" s="82" customFormat="1" ht="6.95" customHeight="1" x14ac:dyDescent="0.2">
      <c r="A71" s="109"/>
      <c r="Q71" s="100"/>
      <c r="Y71" s="83"/>
      <c r="Z71" s="83"/>
      <c r="AA71" s="83"/>
      <c r="AB71" s="83"/>
      <c r="AC71" s="83"/>
    </row>
    <row r="72" spans="1:29" s="82" customFormat="1" ht="15" customHeight="1" thickBot="1" x14ac:dyDescent="0.25">
      <c r="A72" s="120" t="s">
        <v>93</v>
      </c>
      <c r="B72" s="121" t="str">
        <f>$B$8</f>
        <v>Budget</v>
      </c>
      <c r="C72" s="121" t="str">
        <f>$C$8</f>
        <v>Actual</v>
      </c>
      <c r="D72" s="121" t="str">
        <f>$D$8</f>
        <v>Difference</v>
      </c>
      <c r="E72" s="121" t="str">
        <f>$E$8</f>
        <v>Budget</v>
      </c>
      <c r="F72" s="121" t="str">
        <f>$F$8</f>
        <v>Actual</v>
      </c>
      <c r="G72" s="121" t="str">
        <f>$G$8</f>
        <v>Difference</v>
      </c>
      <c r="H72" s="121" t="str">
        <f>$H$8</f>
        <v>Budget</v>
      </c>
      <c r="I72" s="121" t="str">
        <f>$I$8</f>
        <v>Actual</v>
      </c>
      <c r="J72" s="121" t="str">
        <f>$J$8</f>
        <v>Difference</v>
      </c>
      <c r="K72" s="121" t="str">
        <f>$K$8</f>
        <v>Budget</v>
      </c>
      <c r="L72" s="121" t="str">
        <f>$L$8</f>
        <v>Actual</v>
      </c>
      <c r="M72" s="121" t="str">
        <f>$M$8</f>
        <v>Difference</v>
      </c>
      <c r="N72" s="121" t="str">
        <f>$N$8</f>
        <v>Budget</v>
      </c>
      <c r="O72" s="121" t="str">
        <f>$O$8</f>
        <v>Actual</v>
      </c>
      <c r="P72" s="121" t="str">
        <f>$P$8</f>
        <v>Difference</v>
      </c>
      <c r="Q72" s="88"/>
      <c r="R72" s="93" t="str">
        <f>$R$8</f>
        <v>Budget</v>
      </c>
      <c r="S72" s="94" t="str">
        <f>$S$8</f>
        <v>Actual</v>
      </c>
      <c r="T72" s="95" t="str">
        <f>$T$8</f>
        <v>Difference</v>
      </c>
      <c r="Y72" s="83"/>
      <c r="Z72" s="83"/>
      <c r="AA72" s="83"/>
      <c r="AB72" s="83"/>
      <c r="AC72" s="83"/>
    </row>
    <row r="73" spans="1:29" s="82" customFormat="1" ht="15" customHeight="1" x14ac:dyDescent="0.2">
      <c r="A73" s="103" t="s">
        <v>21</v>
      </c>
      <c r="B73" s="116"/>
      <c r="C73" s="111"/>
      <c r="D73" s="33">
        <f t="shared" ref="D73:D79" si="55">B73-C73</f>
        <v>0</v>
      </c>
      <c r="E73" s="116"/>
      <c r="F73" s="111"/>
      <c r="G73" s="33">
        <f t="shared" ref="G73:G79" si="56">E73-F73</f>
        <v>0</v>
      </c>
      <c r="H73" s="116"/>
      <c r="I73" s="111"/>
      <c r="J73" s="33">
        <f t="shared" ref="J73:J79" si="57">H73-I73</f>
        <v>0</v>
      </c>
      <c r="K73" s="116"/>
      <c r="L73" s="111"/>
      <c r="M73" s="33">
        <f t="shared" ref="M73:M79" si="58">K73-L73</f>
        <v>0</v>
      </c>
      <c r="N73" s="117"/>
      <c r="O73" s="111"/>
      <c r="P73" s="33">
        <f t="shared" ref="P73:P79" si="59">IF($J$5=5,N73-O73,0)</f>
        <v>0</v>
      </c>
      <c r="Q73" s="43"/>
      <c r="R73" s="53">
        <f t="shared" ref="R73:R79" si="60">SUM(B73,E73,H73,K73,IF($J$5=5,N73,0))</f>
        <v>0</v>
      </c>
      <c r="S73" s="39">
        <f t="shared" ref="S73:S79" si="61">SUM(C73,F73,I73,L73,IF($J$5=5,O73,0))</f>
        <v>0</v>
      </c>
      <c r="T73" s="49">
        <f t="shared" ref="T73:T79" si="62">SUM(B73,E73,H73,K73,IF($J$5=5,N73,0))-SUM(C73,F73,I73,L73,IF($J$5=5,O73,0))</f>
        <v>0</v>
      </c>
      <c r="Y73" s="83"/>
      <c r="Z73" s="83"/>
      <c r="AA73" s="83"/>
      <c r="AB73" s="83"/>
      <c r="AC73" s="83"/>
    </row>
    <row r="74" spans="1:29" s="82" customFormat="1" ht="15" customHeight="1" x14ac:dyDescent="0.2">
      <c r="A74" s="103" t="s">
        <v>23</v>
      </c>
      <c r="B74" s="23"/>
      <c r="C74" s="8"/>
      <c r="D74" s="33">
        <f t="shared" si="55"/>
        <v>0</v>
      </c>
      <c r="E74" s="23"/>
      <c r="F74" s="8"/>
      <c r="G74" s="33">
        <f t="shared" si="56"/>
        <v>0</v>
      </c>
      <c r="H74" s="23"/>
      <c r="I74" s="8"/>
      <c r="J74" s="33">
        <f t="shared" si="57"/>
        <v>0</v>
      </c>
      <c r="K74" s="23"/>
      <c r="L74" s="8"/>
      <c r="M74" s="33">
        <f t="shared" si="58"/>
        <v>0</v>
      </c>
      <c r="N74" s="24"/>
      <c r="O74" s="8"/>
      <c r="P74" s="33">
        <f t="shared" si="59"/>
        <v>0</v>
      </c>
      <c r="Q74" s="43"/>
      <c r="R74" s="53">
        <f t="shared" si="60"/>
        <v>0</v>
      </c>
      <c r="S74" s="39">
        <f t="shared" si="61"/>
        <v>0</v>
      </c>
      <c r="T74" s="49">
        <f t="shared" si="62"/>
        <v>0</v>
      </c>
      <c r="Y74" s="83"/>
      <c r="Z74" s="83"/>
      <c r="AA74" s="83"/>
      <c r="AB74" s="83"/>
      <c r="AC74" s="83"/>
    </row>
    <row r="75" spans="1:29" s="82" customFormat="1" ht="15" customHeight="1" x14ac:dyDescent="0.2">
      <c r="A75" s="103" t="s">
        <v>25</v>
      </c>
      <c r="B75" s="23"/>
      <c r="C75" s="8"/>
      <c r="D75" s="33">
        <f t="shared" si="55"/>
        <v>0</v>
      </c>
      <c r="E75" s="23"/>
      <c r="F75" s="8"/>
      <c r="G75" s="33">
        <f t="shared" si="56"/>
        <v>0</v>
      </c>
      <c r="H75" s="23"/>
      <c r="I75" s="8"/>
      <c r="J75" s="33">
        <f t="shared" si="57"/>
        <v>0</v>
      </c>
      <c r="K75" s="23"/>
      <c r="L75" s="8"/>
      <c r="M75" s="33">
        <f t="shared" si="58"/>
        <v>0</v>
      </c>
      <c r="N75" s="24"/>
      <c r="O75" s="8"/>
      <c r="P75" s="33">
        <f t="shared" si="59"/>
        <v>0</v>
      </c>
      <c r="Q75" s="43"/>
      <c r="R75" s="53">
        <f t="shared" si="60"/>
        <v>0</v>
      </c>
      <c r="S75" s="39">
        <f t="shared" si="61"/>
        <v>0</v>
      </c>
      <c r="T75" s="49">
        <f t="shared" si="62"/>
        <v>0</v>
      </c>
      <c r="Y75" s="83"/>
      <c r="Z75" s="83"/>
      <c r="AA75" s="83"/>
      <c r="AB75" s="83"/>
      <c r="AC75" s="83"/>
    </row>
    <row r="76" spans="1:29" s="82" customFormat="1" ht="15" customHeight="1" x14ac:dyDescent="0.2">
      <c r="A76" s="103" t="s">
        <v>27</v>
      </c>
      <c r="B76" s="23"/>
      <c r="C76" s="8"/>
      <c r="D76" s="33">
        <f t="shared" si="55"/>
        <v>0</v>
      </c>
      <c r="E76" s="23"/>
      <c r="F76" s="8"/>
      <c r="G76" s="33">
        <f t="shared" si="56"/>
        <v>0</v>
      </c>
      <c r="H76" s="23"/>
      <c r="I76" s="8"/>
      <c r="J76" s="33">
        <f t="shared" si="57"/>
        <v>0</v>
      </c>
      <c r="K76" s="23"/>
      <c r="L76" s="8"/>
      <c r="M76" s="33">
        <f t="shared" si="58"/>
        <v>0</v>
      </c>
      <c r="N76" s="24"/>
      <c r="O76" s="8"/>
      <c r="P76" s="33">
        <f t="shared" si="59"/>
        <v>0</v>
      </c>
      <c r="Q76" s="43"/>
      <c r="R76" s="53">
        <f t="shared" si="60"/>
        <v>0</v>
      </c>
      <c r="S76" s="39">
        <f t="shared" si="61"/>
        <v>0</v>
      </c>
      <c r="T76" s="49">
        <f t="shared" si="62"/>
        <v>0</v>
      </c>
      <c r="Y76" s="83"/>
      <c r="Z76" s="83"/>
      <c r="AA76" s="83"/>
      <c r="AB76" s="83"/>
      <c r="AC76" s="83"/>
    </row>
    <row r="77" spans="1:29" s="82" customFormat="1" ht="15" customHeight="1" x14ac:dyDescent="0.2">
      <c r="A77" s="103" t="s">
        <v>29</v>
      </c>
      <c r="B77" s="23"/>
      <c r="C77" s="8"/>
      <c r="D77" s="33">
        <f t="shared" si="55"/>
        <v>0</v>
      </c>
      <c r="E77" s="23"/>
      <c r="F77" s="8"/>
      <c r="G77" s="33">
        <f t="shared" si="56"/>
        <v>0</v>
      </c>
      <c r="H77" s="23"/>
      <c r="I77" s="8"/>
      <c r="J77" s="33">
        <f t="shared" si="57"/>
        <v>0</v>
      </c>
      <c r="K77" s="23"/>
      <c r="L77" s="8"/>
      <c r="M77" s="33">
        <f t="shared" si="58"/>
        <v>0</v>
      </c>
      <c r="N77" s="24"/>
      <c r="O77" s="8"/>
      <c r="P77" s="33">
        <f t="shared" si="59"/>
        <v>0</v>
      </c>
      <c r="Q77" s="43"/>
      <c r="R77" s="53">
        <f t="shared" si="60"/>
        <v>0</v>
      </c>
      <c r="S77" s="39">
        <f t="shared" si="61"/>
        <v>0</v>
      </c>
      <c r="T77" s="49">
        <f t="shared" si="62"/>
        <v>0</v>
      </c>
      <c r="Y77" s="83"/>
      <c r="Z77" s="83"/>
      <c r="AA77" s="83"/>
      <c r="AB77" s="83"/>
      <c r="AC77" s="83"/>
    </row>
    <row r="78" spans="1:29" s="82" customFormat="1" ht="15" customHeight="1" x14ac:dyDescent="0.2">
      <c r="A78" s="103" t="s">
        <v>31</v>
      </c>
      <c r="B78" s="23"/>
      <c r="C78" s="8"/>
      <c r="D78" s="33">
        <f t="shared" si="55"/>
        <v>0</v>
      </c>
      <c r="E78" s="23"/>
      <c r="F78" s="8"/>
      <c r="G78" s="33">
        <f t="shared" si="56"/>
        <v>0</v>
      </c>
      <c r="H78" s="23"/>
      <c r="I78" s="8"/>
      <c r="J78" s="33">
        <f t="shared" si="57"/>
        <v>0</v>
      </c>
      <c r="K78" s="23"/>
      <c r="L78" s="8"/>
      <c r="M78" s="33">
        <f t="shared" si="58"/>
        <v>0</v>
      </c>
      <c r="N78" s="24"/>
      <c r="O78" s="8"/>
      <c r="P78" s="33">
        <f t="shared" si="59"/>
        <v>0</v>
      </c>
      <c r="Q78" s="43"/>
      <c r="R78" s="53">
        <f t="shared" si="60"/>
        <v>0</v>
      </c>
      <c r="S78" s="39">
        <f t="shared" si="61"/>
        <v>0</v>
      </c>
      <c r="T78" s="49">
        <f t="shared" si="62"/>
        <v>0</v>
      </c>
      <c r="Y78" s="83"/>
      <c r="Z78" s="83"/>
      <c r="AA78" s="83"/>
      <c r="AB78" s="83"/>
      <c r="AC78" s="83"/>
    </row>
    <row r="79" spans="1:29" s="82" customFormat="1" ht="15" customHeight="1" thickBot="1" x14ac:dyDescent="0.25">
      <c r="A79" s="103" t="s">
        <v>33</v>
      </c>
      <c r="B79" s="21"/>
      <c r="C79" s="9"/>
      <c r="D79" s="34">
        <f t="shared" si="55"/>
        <v>0</v>
      </c>
      <c r="E79" s="21"/>
      <c r="F79" s="9"/>
      <c r="G79" s="34">
        <f t="shared" si="56"/>
        <v>0</v>
      </c>
      <c r="H79" s="21"/>
      <c r="I79" s="9"/>
      <c r="J79" s="34">
        <f t="shared" si="57"/>
        <v>0</v>
      </c>
      <c r="K79" s="21"/>
      <c r="L79" s="9"/>
      <c r="M79" s="34">
        <f t="shared" si="58"/>
        <v>0</v>
      </c>
      <c r="N79" s="22"/>
      <c r="O79" s="9"/>
      <c r="P79" s="34">
        <f t="shared" si="59"/>
        <v>0</v>
      </c>
      <c r="Q79" s="43"/>
      <c r="R79" s="53">
        <f t="shared" si="60"/>
        <v>0</v>
      </c>
      <c r="S79" s="39">
        <f t="shared" si="61"/>
        <v>0</v>
      </c>
      <c r="T79" s="49">
        <f t="shared" si="62"/>
        <v>0</v>
      </c>
      <c r="Y79" s="83"/>
      <c r="Z79" s="83"/>
      <c r="AA79" s="83"/>
      <c r="AB79" s="83"/>
      <c r="AC79" s="83"/>
    </row>
    <row r="80" spans="1:29" s="82" customFormat="1" ht="15" customHeight="1" x14ac:dyDescent="0.2">
      <c r="A80" s="106" t="str">
        <f>"Total "&amp;A72</f>
        <v>Total DUES/SUBSCRIPTIONS</v>
      </c>
      <c r="B80" s="14">
        <f t="shared" ref="B80:P80" si="63">SUM(B73:B79)</f>
        <v>0</v>
      </c>
      <c r="C80" s="13">
        <f t="shared" si="63"/>
        <v>0</v>
      </c>
      <c r="D80" s="35">
        <f t="shared" si="63"/>
        <v>0</v>
      </c>
      <c r="E80" s="14">
        <f t="shared" si="63"/>
        <v>0</v>
      </c>
      <c r="F80" s="13">
        <f t="shared" si="63"/>
        <v>0</v>
      </c>
      <c r="G80" s="35">
        <f t="shared" si="63"/>
        <v>0</v>
      </c>
      <c r="H80" s="14">
        <f t="shared" si="63"/>
        <v>0</v>
      </c>
      <c r="I80" s="13">
        <f t="shared" si="63"/>
        <v>0</v>
      </c>
      <c r="J80" s="35">
        <f t="shared" si="63"/>
        <v>0</v>
      </c>
      <c r="K80" s="14">
        <f t="shared" si="63"/>
        <v>0</v>
      </c>
      <c r="L80" s="13">
        <f t="shared" si="63"/>
        <v>0</v>
      </c>
      <c r="M80" s="35">
        <f t="shared" si="63"/>
        <v>0</v>
      </c>
      <c r="N80" s="14">
        <f t="shared" si="63"/>
        <v>0</v>
      </c>
      <c r="O80" s="13">
        <f t="shared" si="63"/>
        <v>0</v>
      </c>
      <c r="P80" s="35">
        <f t="shared" si="63"/>
        <v>0</v>
      </c>
      <c r="Q80" s="44"/>
      <c r="R80" s="54">
        <f>SUM(R73:R79)</f>
        <v>0</v>
      </c>
      <c r="S80" s="40">
        <f>SUM(C80,F80,I80,L80,IF($J$5=5,O80,0))</f>
        <v>0</v>
      </c>
      <c r="T80" s="35">
        <f>SUM(T73:T79)</f>
        <v>0</v>
      </c>
      <c r="Y80" s="83"/>
      <c r="Z80" s="83"/>
      <c r="AA80" s="83"/>
      <c r="AB80" s="83"/>
      <c r="AC80" s="83"/>
    </row>
    <row r="81" spans="1:29" s="82" customFormat="1" ht="6.95" customHeight="1" x14ac:dyDescent="0.2">
      <c r="A81" s="102"/>
      <c r="B81" s="84"/>
      <c r="C81" s="84"/>
      <c r="D81" s="84"/>
      <c r="E81" s="84"/>
      <c r="F81" s="84"/>
      <c r="G81" s="84"/>
      <c r="H81" s="84"/>
      <c r="I81" s="84"/>
      <c r="J81" s="84"/>
      <c r="K81" s="84"/>
      <c r="L81" s="84"/>
      <c r="M81" s="84"/>
      <c r="N81" s="84"/>
      <c r="O81" s="84"/>
      <c r="P81" s="84"/>
      <c r="Q81" s="84"/>
      <c r="R81" s="84"/>
      <c r="S81" s="84"/>
      <c r="T81" s="84"/>
      <c r="Y81" s="83"/>
      <c r="Z81" s="83"/>
      <c r="AA81" s="83"/>
      <c r="AB81" s="83"/>
      <c r="AC81" s="83"/>
    </row>
    <row r="82" spans="1:29" s="82" customFormat="1" ht="15" customHeight="1" thickBot="1" x14ac:dyDescent="0.25">
      <c r="A82" s="120" t="s">
        <v>94</v>
      </c>
      <c r="B82" s="121" t="str">
        <f>$B$8</f>
        <v>Budget</v>
      </c>
      <c r="C82" s="121" t="str">
        <f>$C$8</f>
        <v>Actual</v>
      </c>
      <c r="D82" s="121" t="str">
        <f>$D$8</f>
        <v>Difference</v>
      </c>
      <c r="E82" s="121" t="str">
        <f>$E$8</f>
        <v>Budget</v>
      </c>
      <c r="F82" s="121" t="str">
        <f>$F$8</f>
        <v>Actual</v>
      </c>
      <c r="G82" s="121" t="str">
        <f>$G$8</f>
        <v>Difference</v>
      </c>
      <c r="H82" s="121" t="str">
        <f>$H$8</f>
        <v>Budget</v>
      </c>
      <c r="I82" s="121" t="str">
        <f>$I$8</f>
        <v>Actual</v>
      </c>
      <c r="J82" s="121" t="str">
        <f>$J$8</f>
        <v>Difference</v>
      </c>
      <c r="K82" s="121" t="str">
        <f>$K$8</f>
        <v>Budget</v>
      </c>
      <c r="L82" s="121" t="str">
        <f>$L$8</f>
        <v>Actual</v>
      </c>
      <c r="M82" s="121" t="str">
        <f>$M$8</f>
        <v>Difference</v>
      </c>
      <c r="N82" s="121" t="str">
        <f>$N$8</f>
        <v>Budget</v>
      </c>
      <c r="O82" s="121" t="str">
        <f>$O$8</f>
        <v>Actual</v>
      </c>
      <c r="P82" s="121" t="str">
        <f>$P$8</f>
        <v>Difference</v>
      </c>
      <c r="Q82" s="88"/>
      <c r="R82" s="93" t="str">
        <f>$R$8</f>
        <v>Budget</v>
      </c>
      <c r="S82" s="94" t="str">
        <f>$S$8</f>
        <v>Actual</v>
      </c>
      <c r="T82" s="95" t="str">
        <f>$T$8</f>
        <v>Difference</v>
      </c>
      <c r="Y82" s="83"/>
      <c r="Z82" s="83"/>
      <c r="AA82" s="83"/>
      <c r="AB82" s="83"/>
      <c r="AC82" s="83"/>
    </row>
    <row r="83" spans="1:29" s="82" customFormat="1" ht="15" customHeight="1" x14ac:dyDescent="0.2">
      <c r="A83" s="103" t="s">
        <v>35</v>
      </c>
      <c r="B83" s="116"/>
      <c r="C83" s="111"/>
      <c r="D83" s="33">
        <f>B83-C83</f>
        <v>0</v>
      </c>
      <c r="E83" s="116"/>
      <c r="F83" s="111"/>
      <c r="G83" s="33">
        <f>E83-F83</f>
        <v>0</v>
      </c>
      <c r="H83" s="116"/>
      <c r="I83" s="111"/>
      <c r="J83" s="33">
        <f>H83-I83</f>
        <v>0</v>
      </c>
      <c r="K83" s="116"/>
      <c r="L83" s="111"/>
      <c r="M83" s="33">
        <f>K83-L83</f>
        <v>0</v>
      </c>
      <c r="N83" s="117"/>
      <c r="O83" s="111"/>
      <c r="P83" s="33">
        <f>IF($J$5=5,N83-O83,0)</f>
        <v>0</v>
      </c>
      <c r="Q83" s="43"/>
      <c r="R83" s="53">
        <f t="shared" ref="R83:S87" si="64">SUM(B83,E83,H83,K83,IF($J$5=5,N83,0))</f>
        <v>0</v>
      </c>
      <c r="S83" s="39">
        <f t="shared" si="64"/>
        <v>0</v>
      </c>
      <c r="T83" s="49">
        <f>SUM(B83,E83,H83,K83,IF($J$5=5,N83,0))-SUM(C83,F83,I83,L83,IF($J$5=5,O83,0))</f>
        <v>0</v>
      </c>
      <c r="Y83" s="83"/>
      <c r="Z83" s="83"/>
      <c r="AA83" s="83"/>
      <c r="AB83" s="83"/>
      <c r="AC83" s="83"/>
    </row>
    <row r="84" spans="1:29" s="82" customFormat="1" ht="15" customHeight="1" x14ac:dyDescent="0.2">
      <c r="A84" s="103" t="s">
        <v>37</v>
      </c>
      <c r="B84" s="23"/>
      <c r="C84" s="8"/>
      <c r="D84" s="33">
        <f>B84-C84</f>
        <v>0</v>
      </c>
      <c r="E84" s="23"/>
      <c r="F84" s="8"/>
      <c r="G84" s="33">
        <f>E84-F84</f>
        <v>0</v>
      </c>
      <c r="H84" s="23"/>
      <c r="I84" s="8"/>
      <c r="J84" s="33">
        <f>H84-I84</f>
        <v>0</v>
      </c>
      <c r="K84" s="23"/>
      <c r="L84" s="8"/>
      <c r="M84" s="33">
        <f>K84-L84</f>
        <v>0</v>
      </c>
      <c r="N84" s="24"/>
      <c r="O84" s="8"/>
      <c r="P84" s="33">
        <f>IF($J$5=5,N84-O84,0)</f>
        <v>0</v>
      </c>
      <c r="Q84" s="43"/>
      <c r="R84" s="53">
        <f t="shared" si="64"/>
        <v>0</v>
      </c>
      <c r="S84" s="39">
        <f t="shared" si="64"/>
        <v>0</v>
      </c>
      <c r="T84" s="49">
        <f>SUM(B84,E84,H84,K84,IF($J$5=5,N84,0))-SUM(C84,F84,I84,L84,IF($J$5=5,O84,0))</f>
        <v>0</v>
      </c>
      <c r="Y84" s="83"/>
      <c r="Z84" s="83"/>
      <c r="AA84" s="83"/>
      <c r="AB84" s="83"/>
      <c r="AC84" s="83"/>
    </row>
    <row r="85" spans="1:29" s="82" customFormat="1" ht="15" customHeight="1" x14ac:dyDescent="0.2">
      <c r="A85" s="103" t="s">
        <v>39</v>
      </c>
      <c r="B85" s="23"/>
      <c r="C85" s="8"/>
      <c r="D85" s="33">
        <f>B85-C85</f>
        <v>0</v>
      </c>
      <c r="E85" s="23"/>
      <c r="F85" s="8"/>
      <c r="G85" s="33">
        <f>E85-F85</f>
        <v>0</v>
      </c>
      <c r="H85" s="23"/>
      <c r="I85" s="8"/>
      <c r="J85" s="33">
        <f>H85-I85</f>
        <v>0</v>
      </c>
      <c r="K85" s="23"/>
      <c r="L85" s="8"/>
      <c r="M85" s="33">
        <f>K85-L85</f>
        <v>0</v>
      </c>
      <c r="N85" s="24"/>
      <c r="O85" s="8"/>
      <c r="P85" s="33">
        <f>IF($J$5=5,N85-O85,0)</f>
        <v>0</v>
      </c>
      <c r="Q85" s="43"/>
      <c r="R85" s="53">
        <f t="shared" si="64"/>
        <v>0</v>
      </c>
      <c r="S85" s="39">
        <f t="shared" si="64"/>
        <v>0</v>
      </c>
      <c r="T85" s="49">
        <f>SUM(B85,E85,H85,K85,IF($J$5=5,N85,0))-SUM(C85,F85,I85,L85,IF($J$5=5,O85,0))</f>
        <v>0</v>
      </c>
      <c r="Y85" s="83"/>
      <c r="Z85" s="83"/>
      <c r="AA85" s="83"/>
      <c r="AB85" s="83"/>
      <c r="AC85" s="83"/>
    </row>
    <row r="86" spans="1:29" s="82" customFormat="1" ht="15" customHeight="1" x14ac:dyDescent="0.2">
      <c r="A86" s="103" t="s">
        <v>41</v>
      </c>
      <c r="B86" s="23"/>
      <c r="C86" s="8"/>
      <c r="D86" s="33">
        <f>B86-C86</f>
        <v>0</v>
      </c>
      <c r="E86" s="23"/>
      <c r="F86" s="8"/>
      <c r="G86" s="33">
        <f>E86-F86</f>
        <v>0</v>
      </c>
      <c r="H86" s="23"/>
      <c r="I86" s="8"/>
      <c r="J86" s="33">
        <f>H86-I86</f>
        <v>0</v>
      </c>
      <c r="K86" s="23"/>
      <c r="L86" s="8"/>
      <c r="M86" s="33">
        <f>K86-L86</f>
        <v>0</v>
      </c>
      <c r="N86" s="24"/>
      <c r="O86" s="8"/>
      <c r="P86" s="33">
        <f>IF($J$5=5,N86-O86,0)</f>
        <v>0</v>
      </c>
      <c r="Q86" s="43"/>
      <c r="R86" s="53">
        <f t="shared" si="64"/>
        <v>0</v>
      </c>
      <c r="S86" s="39">
        <f t="shared" si="64"/>
        <v>0</v>
      </c>
      <c r="T86" s="49">
        <f>SUM(B86,E86,H86,K86,IF($J$5=5,N86,0))-SUM(C86,F86,I86,L86,IF($J$5=5,O86,0))</f>
        <v>0</v>
      </c>
      <c r="Y86" s="83"/>
      <c r="Z86" s="83"/>
      <c r="AA86" s="83"/>
      <c r="AB86" s="83"/>
      <c r="AC86" s="83"/>
    </row>
    <row r="87" spans="1:29" s="82" customFormat="1" ht="15" customHeight="1" thickBot="1" x14ac:dyDescent="0.25">
      <c r="A87" s="103" t="s">
        <v>43</v>
      </c>
      <c r="B87" s="21"/>
      <c r="C87" s="9"/>
      <c r="D87" s="34">
        <f>B87-C87</f>
        <v>0</v>
      </c>
      <c r="E87" s="21"/>
      <c r="F87" s="9"/>
      <c r="G87" s="34">
        <f>E87-F87</f>
        <v>0</v>
      </c>
      <c r="H87" s="21"/>
      <c r="I87" s="9"/>
      <c r="J87" s="34">
        <f>H87-I87</f>
        <v>0</v>
      </c>
      <c r="K87" s="21"/>
      <c r="L87" s="9"/>
      <c r="M87" s="34">
        <f>K87-L87</f>
        <v>0</v>
      </c>
      <c r="N87" s="22"/>
      <c r="O87" s="9"/>
      <c r="P87" s="34">
        <f>IF($J$5=5,N87-O87,0)</f>
        <v>0</v>
      </c>
      <c r="Q87" s="43"/>
      <c r="R87" s="53">
        <f t="shared" si="64"/>
        <v>0</v>
      </c>
      <c r="S87" s="39">
        <f t="shared" si="64"/>
        <v>0</v>
      </c>
      <c r="T87" s="49">
        <f>SUM(B87,E87,H87,K87,IF($J$5=5,N87,0))-SUM(C87,F87,I87,L87,IF($J$5=5,O87,0))</f>
        <v>0</v>
      </c>
      <c r="Y87" s="83"/>
      <c r="Z87" s="83"/>
      <c r="AA87" s="83"/>
      <c r="AB87" s="83"/>
      <c r="AC87" s="83"/>
    </row>
    <row r="88" spans="1:29" s="82" customFormat="1" ht="15" customHeight="1" x14ac:dyDescent="0.2">
      <c r="A88" s="106" t="str">
        <f>"Total "&amp;A82</f>
        <v>Total FINANCIAL OBLIGATIONS</v>
      </c>
      <c r="B88" s="14">
        <f t="shared" ref="B88:P88" si="65">SUM(B83:B87)</f>
        <v>0</v>
      </c>
      <c r="C88" s="13">
        <f t="shared" si="65"/>
        <v>0</v>
      </c>
      <c r="D88" s="35">
        <f t="shared" si="65"/>
        <v>0</v>
      </c>
      <c r="E88" s="14">
        <f t="shared" si="65"/>
        <v>0</v>
      </c>
      <c r="F88" s="13">
        <f t="shared" si="65"/>
        <v>0</v>
      </c>
      <c r="G88" s="35">
        <f t="shared" si="65"/>
        <v>0</v>
      </c>
      <c r="H88" s="14">
        <f t="shared" si="65"/>
        <v>0</v>
      </c>
      <c r="I88" s="13">
        <f t="shared" si="65"/>
        <v>0</v>
      </c>
      <c r="J88" s="35">
        <f t="shared" si="65"/>
        <v>0</v>
      </c>
      <c r="K88" s="14">
        <f t="shared" si="65"/>
        <v>0</v>
      </c>
      <c r="L88" s="13">
        <f t="shared" si="65"/>
        <v>0</v>
      </c>
      <c r="M88" s="35">
        <f t="shared" si="65"/>
        <v>0</v>
      </c>
      <c r="N88" s="14">
        <f t="shared" si="65"/>
        <v>0</v>
      </c>
      <c r="O88" s="13">
        <f t="shared" si="65"/>
        <v>0</v>
      </c>
      <c r="P88" s="35">
        <f t="shared" si="65"/>
        <v>0</v>
      </c>
      <c r="Q88" s="44"/>
      <c r="R88" s="54">
        <f>SUM(R83:R87)</f>
        <v>0</v>
      </c>
      <c r="S88" s="40">
        <f>SUM(C88,F88,I88,L88,IF($J$5=5,O88,0))</f>
        <v>0</v>
      </c>
      <c r="T88" s="35">
        <f>SUM(T83:T87)</f>
        <v>0</v>
      </c>
      <c r="Y88" s="83"/>
      <c r="Z88" s="83"/>
      <c r="AA88" s="83"/>
      <c r="AB88" s="83"/>
      <c r="AC88" s="83"/>
    </row>
    <row r="89" spans="1:29" s="82" customFormat="1" ht="6.95" customHeight="1" x14ac:dyDescent="0.2">
      <c r="A89" s="102"/>
      <c r="B89" s="84"/>
      <c r="C89" s="84"/>
      <c r="D89" s="84"/>
      <c r="E89" s="84"/>
      <c r="F89" s="84"/>
      <c r="G89" s="84"/>
      <c r="H89" s="84"/>
      <c r="I89" s="84"/>
      <c r="J89" s="84"/>
      <c r="K89" s="84"/>
      <c r="L89" s="84"/>
      <c r="M89" s="84"/>
      <c r="N89" s="84"/>
      <c r="O89" s="84"/>
      <c r="P89" s="84"/>
      <c r="Q89" s="84"/>
      <c r="R89" s="84"/>
      <c r="S89" s="84"/>
      <c r="T89" s="84"/>
      <c r="Y89" s="83"/>
      <c r="Z89" s="83"/>
      <c r="AA89" s="83"/>
      <c r="AB89" s="83"/>
      <c r="AC89" s="83"/>
    </row>
    <row r="90" spans="1:29" s="82" customFormat="1" ht="15" customHeight="1" thickBot="1" x14ac:dyDescent="0.25">
      <c r="A90" s="120" t="s">
        <v>95</v>
      </c>
      <c r="B90" s="121" t="str">
        <f>$B$8</f>
        <v>Budget</v>
      </c>
      <c r="C90" s="121" t="str">
        <f>$C$8</f>
        <v>Actual</v>
      </c>
      <c r="D90" s="121" t="str">
        <f>$D$8</f>
        <v>Difference</v>
      </c>
      <c r="E90" s="121" t="str">
        <f>$E$8</f>
        <v>Budget</v>
      </c>
      <c r="F90" s="121" t="str">
        <f>$F$8</f>
        <v>Actual</v>
      </c>
      <c r="G90" s="121" t="str">
        <f>$G$8</f>
        <v>Difference</v>
      </c>
      <c r="H90" s="121" t="str">
        <f>$H$8</f>
        <v>Budget</v>
      </c>
      <c r="I90" s="121" t="str">
        <f>$I$8</f>
        <v>Actual</v>
      </c>
      <c r="J90" s="121" t="str">
        <f>$J$8</f>
        <v>Difference</v>
      </c>
      <c r="K90" s="121" t="str">
        <f>$K$8</f>
        <v>Budget</v>
      </c>
      <c r="L90" s="121" t="str">
        <f>$L$8</f>
        <v>Actual</v>
      </c>
      <c r="M90" s="121" t="str">
        <f>$M$8</f>
        <v>Difference</v>
      </c>
      <c r="N90" s="121" t="str">
        <f>$N$8</f>
        <v>Budget</v>
      </c>
      <c r="O90" s="121" t="str">
        <f>$O$8</f>
        <v>Actual</v>
      </c>
      <c r="P90" s="121" t="str">
        <f>$P$8</f>
        <v>Difference</v>
      </c>
      <c r="Q90" s="88"/>
      <c r="R90" s="93" t="str">
        <f>$R$8</f>
        <v>Budget</v>
      </c>
      <c r="S90" s="94" t="str">
        <f>$S$8</f>
        <v>Actual</v>
      </c>
      <c r="T90" s="95" t="str">
        <f>$T$8</f>
        <v>Difference</v>
      </c>
      <c r="Y90" s="83"/>
      <c r="Z90" s="83"/>
      <c r="AA90" s="83"/>
      <c r="AB90" s="83"/>
      <c r="AC90" s="83"/>
    </row>
    <row r="91" spans="1:29" s="82" customFormat="1" ht="15" customHeight="1" x14ac:dyDescent="0.2">
      <c r="A91" s="103" t="s">
        <v>46</v>
      </c>
      <c r="B91" s="116"/>
      <c r="C91" s="111"/>
      <c r="D91" s="33">
        <f>B91-C91</f>
        <v>0</v>
      </c>
      <c r="E91" s="116"/>
      <c r="F91" s="111"/>
      <c r="G91" s="33">
        <f>E91-F91</f>
        <v>0</v>
      </c>
      <c r="H91" s="116"/>
      <c r="I91" s="111"/>
      <c r="J91" s="33">
        <f>H91-I91</f>
        <v>0</v>
      </c>
      <c r="K91" s="116"/>
      <c r="L91" s="111"/>
      <c r="M91" s="33">
        <f>K91-L91</f>
        <v>0</v>
      </c>
      <c r="N91" s="117"/>
      <c r="O91" s="111"/>
      <c r="P91" s="33">
        <f>IF($J$5=5,N91-O91,0)</f>
        <v>0</v>
      </c>
      <c r="Q91" s="43"/>
      <c r="R91" s="53">
        <f t="shared" ref="R91:S95" si="66">SUM(B91,E91,H91,K91,IF($J$5=5,N91,0))</f>
        <v>0</v>
      </c>
      <c r="S91" s="39">
        <f t="shared" si="66"/>
        <v>0</v>
      </c>
      <c r="T91" s="49">
        <f>SUM(B91,E91,H91,K91,IF($J$5=5,N91,0))-SUM(C91,F91,I91,L91,IF($J$5=5,O91,0))</f>
        <v>0</v>
      </c>
      <c r="Y91" s="83"/>
      <c r="Z91" s="83"/>
      <c r="AA91" s="83"/>
      <c r="AB91" s="83"/>
      <c r="AC91" s="83"/>
    </row>
    <row r="92" spans="1:29" s="82" customFormat="1" ht="15" customHeight="1" x14ac:dyDescent="0.2">
      <c r="A92" s="103" t="s">
        <v>47</v>
      </c>
      <c r="B92" s="23"/>
      <c r="C92" s="8"/>
      <c r="D92" s="33">
        <f>B92-C92</f>
        <v>0</v>
      </c>
      <c r="E92" s="23"/>
      <c r="F92" s="8"/>
      <c r="G92" s="33">
        <f>E92-F92</f>
        <v>0</v>
      </c>
      <c r="H92" s="23"/>
      <c r="I92" s="8"/>
      <c r="J92" s="33">
        <f>H92-I92</f>
        <v>0</v>
      </c>
      <c r="K92" s="23"/>
      <c r="L92" s="8"/>
      <c r="M92" s="33">
        <f>K92-L92</f>
        <v>0</v>
      </c>
      <c r="N92" s="24"/>
      <c r="O92" s="8"/>
      <c r="P92" s="33">
        <f>IF($J$5=5,N92-O92,0)</f>
        <v>0</v>
      </c>
      <c r="Q92" s="43"/>
      <c r="R92" s="53">
        <f t="shared" si="66"/>
        <v>0</v>
      </c>
      <c r="S92" s="39">
        <f t="shared" si="66"/>
        <v>0</v>
      </c>
      <c r="T92" s="49">
        <f>SUM(B92,E92,H92,K92,IF($J$5=5,N92,0))-SUM(C92,F92,I92,L92,IF($J$5=5,O92,0))</f>
        <v>0</v>
      </c>
      <c r="Y92" s="83"/>
      <c r="Z92" s="83"/>
      <c r="AA92" s="83"/>
      <c r="AB92" s="83"/>
      <c r="AC92" s="83"/>
    </row>
    <row r="93" spans="1:29" s="82" customFormat="1" ht="15" customHeight="1" x14ac:dyDescent="0.2">
      <c r="A93" s="103" t="s">
        <v>49</v>
      </c>
      <c r="B93" s="23"/>
      <c r="C93" s="8"/>
      <c r="D93" s="33">
        <f>B93-C93</f>
        <v>0</v>
      </c>
      <c r="E93" s="23"/>
      <c r="F93" s="8"/>
      <c r="G93" s="33">
        <f>E93-F93</f>
        <v>0</v>
      </c>
      <c r="H93" s="23"/>
      <c r="I93" s="8"/>
      <c r="J93" s="33">
        <f>H93-I93</f>
        <v>0</v>
      </c>
      <c r="K93" s="23"/>
      <c r="L93" s="8"/>
      <c r="M93" s="33">
        <f>K93-L93</f>
        <v>0</v>
      </c>
      <c r="N93" s="24"/>
      <c r="O93" s="8"/>
      <c r="P93" s="33">
        <f>IF($J$5=5,N93-O93,0)</f>
        <v>0</v>
      </c>
      <c r="Q93" s="43"/>
      <c r="R93" s="53">
        <f t="shared" si="66"/>
        <v>0</v>
      </c>
      <c r="S93" s="39">
        <f t="shared" si="66"/>
        <v>0</v>
      </c>
      <c r="T93" s="49">
        <f>SUM(B93,E93,H93,K93,IF($J$5=5,N93,0))-SUM(C93,F93,I93,L93,IF($J$5=5,O93,0))</f>
        <v>0</v>
      </c>
      <c r="Y93" s="83"/>
      <c r="Z93" s="83"/>
      <c r="AA93" s="83"/>
      <c r="AB93" s="83"/>
      <c r="AC93" s="83"/>
    </row>
    <row r="94" spans="1:29" s="82" customFormat="1" ht="15" customHeight="1" x14ac:dyDescent="0.2">
      <c r="A94" s="103" t="s">
        <v>51</v>
      </c>
      <c r="B94" s="23"/>
      <c r="C94" s="8"/>
      <c r="D94" s="33">
        <f>B94-C94</f>
        <v>0</v>
      </c>
      <c r="E94" s="23"/>
      <c r="F94" s="8"/>
      <c r="G94" s="33">
        <f>E94-F94</f>
        <v>0</v>
      </c>
      <c r="H94" s="23"/>
      <c r="I94" s="8"/>
      <c r="J94" s="33">
        <f>H94-I94</f>
        <v>0</v>
      </c>
      <c r="K94" s="23"/>
      <c r="L94" s="8"/>
      <c r="M94" s="33">
        <f>K94-L94</f>
        <v>0</v>
      </c>
      <c r="N94" s="24"/>
      <c r="O94" s="8"/>
      <c r="P94" s="33">
        <f>IF($J$5=5,N94-O94,0)</f>
        <v>0</v>
      </c>
      <c r="Q94" s="43"/>
      <c r="R94" s="53">
        <f t="shared" si="66"/>
        <v>0</v>
      </c>
      <c r="S94" s="39">
        <f t="shared" si="66"/>
        <v>0</v>
      </c>
      <c r="T94" s="49">
        <f>SUM(B94,E94,H94,K94,IF($J$5=5,N94,0))-SUM(C94,F94,I94,L94,IF($J$5=5,O94,0))</f>
        <v>0</v>
      </c>
      <c r="Y94" s="83"/>
      <c r="Z94" s="83"/>
      <c r="AA94" s="83"/>
      <c r="AB94" s="83"/>
      <c r="AC94" s="83"/>
    </row>
    <row r="95" spans="1:29" s="82" customFormat="1" ht="15" customHeight="1" thickBot="1" x14ac:dyDescent="0.25">
      <c r="A95" s="103" t="s">
        <v>53</v>
      </c>
      <c r="B95" s="21"/>
      <c r="C95" s="9"/>
      <c r="D95" s="34">
        <f>B95-C95</f>
        <v>0</v>
      </c>
      <c r="E95" s="21"/>
      <c r="F95" s="9"/>
      <c r="G95" s="34">
        <f>E95-F95</f>
        <v>0</v>
      </c>
      <c r="H95" s="21"/>
      <c r="I95" s="9"/>
      <c r="J95" s="34">
        <f>H95-I95</f>
        <v>0</v>
      </c>
      <c r="K95" s="21"/>
      <c r="L95" s="9"/>
      <c r="M95" s="34">
        <f>K95-L95</f>
        <v>0</v>
      </c>
      <c r="N95" s="22"/>
      <c r="O95" s="9"/>
      <c r="P95" s="34">
        <f>IF($J$5=5,N95-O95,0)</f>
        <v>0</v>
      </c>
      <c r="Q95" s="43"/>
      <c r="R95" s="53">
        <f t="shared" si="66"/>
        <v>0</v>
      </c>
      <c r="S95" s="39">
        <f t="shared" si="66"/>
        <v>0</v>
      </c>
      <c r="T95" s="49">
        <f>SUM(B95,E95,H95,K95,IF($J$5=5,N95,0))-SUM(C95,F95,I95,L95,IF($J$5=5,O95,0))</f>
        <v>0</v>
      </c>
      <c r="Y95" s="83"/>
      <c r="Z95" s="83"/>
      <c r="AA95" s="83"/>
      <c r="AB95" s="83"/>
      <c r="AC95" s="83"/>
    </row>
    <row r="96" spans="1:29" s="82" customFormat="1" ht="15" customHeight="1" x14ac:dyDescent="0.2">
      <c r="A96" s="106" t="str">
        <f>"Total "&amp;A90</f>
        <v>Total PERSONAL</v>
      </c>
      <c r="B96" s="14">
        <f t="shared" ref="B96:P96" si="67">SUM(B91:B95)</f>
        <v>0</v>
      </c>
      <c r="C96" s="13">
        <f t="shared" si="67"/>
        <v>0</v>
      </c>
      <c r="D96" s="35">
        <f t="shared" si="67"/>
        <v>0</v>
      </c>
      <c r="E96" s="14">
        <f t="shared" si="67"/>
        <v>0</v>
      </c>
      <c r="F96" s="13">
        <f t="shared" si="67"/>
        <v>0</v>
      </c>
      <c r="G96" s="35">
        <f t="shared" si="67"/>
        <v>0</v>
      </c>
      <c r="H96" s="14">
        <f t="shared" si="67"/>
        <v>0</v>
      </c>
      <c r="I96" s="13">
        <f t="shared" si="67"/>
        <v>0</v>
      </c>
      <c r="J96" s="35">
        <f t="shared" si="67"/>
        <v>0</v>
      </c>
      <c r="K96" s="14">
        <f t="shared" si="67"/>
        <v>0</v>
      </c>
      <c r="L96" s="13">
        <f t="shared" si="67"/>
        <v>0</v>
      </c>
      <c r="M96" s="35">
        <f t="shared" si="67"/>
        <v>0</v>
      </c>
      <c r="N96" s="14">
        <f t="shared" si="67"/>
        <v>0</v>
      </c>
      <c r="O96" s="13">
        <f t="shared" si="67"/>
        <v>0</v>
      </c>
      <c r="P96" s="35">
        <f t="shared" si="67"/>
        <v>0</v>
      </c>
      <c r="Q96" s="44"/>
      <c r="R96" s="54">
        <f>SUM(R91:R95)</f>
        <v>0</v>
      </c>
      <c r="S96" s="40">
        <f>SUM(C96,F96,I96,L96,IF($J$5=5,O96,0))</f>
        <v>0</v>
      </c>
      <c r="T96" s="35">
        <f>SUM(T91:T95)</f>
        <v>0</v>
      </c>
      <c r="Y96" s="83"/>
      <c r="Z96" s="83"/>
      <c r="AA96" s="83"/>
      <c r="AB96" s="83"/>
      <c r="AC96" s="83"/>
    </row>
    <row r="97" spans="1:29" s="82" customFormat="1" ht="6.95" customHeight="1" x14ac:dyDescent="0.2">
      <c r="A97" s="102"/>
      <c r="B97" s="84"/>
      <c r="C97" s="84"/>
      <c r="D97" s="84"/>
      <c r="E97" s="84"/>
      <c r="F97" s="84"/>
      <c r="G97" s="84"/>
      <c r="H97" s="84"/>
      <c r="I97" s="84"/>
      <c r="J97" s="84"/>
      <c r="K97" s="84"/>
      <c r="L97" s="84"/>
      <c r="M97" s="84"/>
      <c r="N97" s="84"/>
      <c r="O97" s="84"/>
      <c r="P97" s="84"/>
      <c r="Q97" s="84"/>
      <c r="R97" s="84"/>
      <c r="S97" s="84"/>
      <c r="T97" s="84"/>
      <c r="Y97" s="83"/>
      <c r="Z97" s="83"/>
      <c r="AA97" s="83"/>
      <c r="AB97" s="83"/>
      <c r="AC97" s="83"/>
    </row>
    <row r="98" spans="1:29" s="82" customFormat="1" ht="15" customHeight="1" thickBot="1" x14ac:dyDescent="0.25">
      <c r="A98" s="120" t="s">
        <v>96</v>
      </c>
      <c r="B98" s="121" t="str">
        <f>$B$8</f>
        <v>Budget</v>
      </c>
      <c r="C98" s="121" t="str">
        <f>$C$8</f>
        <v>Actual</v>
      </c>
      <c r="D98" s="121" t="str">
        <f>$D$8</f>
        <v>Difference</v>
      </c>
      <c r="E98" s="121" t="str">
        <f>$E$8</f>
        <v>Budget</v>
      </c>
      <c r="F98" s="121" t="str">
        <f>$F$8</f>
        <v>Actual</v>
      </c>
      <c r="G98" s="121" t="str">
        <f>$G$8</f>
        <v>Difference</v>
      </c>
      <c r="H98" s="121" t="str">
        <f>$H$8</f>
        <v>Budget</v>
      </c>
      <c r="I98" s="121" t="str">
        <f>$I$8</f>
        <v>Actual</v>
      </c>
      <c r="J98" s="121" t="str">
        <f>$J$8</f>
        <v>Difference</v>
      </c>
      <c r="K98" s="121" t="str">
        <f>$K$8</f>
        <v>Budget</v>
      </c>
      <c r="L98" s="121" t="str">
        <f>$L$8</f>
        <v>Actual</v>
      </c>
      <c r="M98" s="121" t="str">
        <f>$M$8</f>
        <v>Difference</v>
      </c>
      <c r="N98" s="121" t="str">
        <f>$N$8</f>
        <v>Budget</v>
      </c>
      <c r="O98" s="121" t="str">
        <f>$O$8</f>
        <v>Actual</v>
      </c>
      <c r="P98" s="121" t="str">
        <f>$P$8</f>
        <v>Difference</v>
      </c>
      <c r="Q98" s="88"/>
      <c r="R98" s="93" t="str">
        <f>$R$8</f>
        <v>Budget</v>
      </c>
      <c r="S98" s="94" t="str">
        <f>$S$8</f>
        <v>Actual</v>
      </c>
      <c r="T98" s="95" t="str">
        <f>$T$8</f>
        <v>Difference</v>
      </c>
      <c r="Y98" s="83"/>
      <c r="Z98" s="83"/>
      <c r="AA98" s="83"/>
      <c r="AB98" s="83"/>
      <c r="AC98" s="83"/>
    </row>
    <row r="99" spans="1:29" s="82" customFormat="1" ht="15" customHeight="1" x14ac:dyDescent="0.2">
      <c r="A99" s="103" t="s">
        <v>57</v>
      </c>
      <c r="B99" s="116"/>
      <c r="C99" s="111"/>
      <c r="D99" s="33">
        <f>B99-C99</f>
        <v>0</v>
      </c>
      <c r="E99" s="116"/>
      <c r="F99" s="111"/>
      <c r="G99" s="33">
        <f>E99-F99</f>
        <v>0</v>
      </c>
      <c r="H99" s="116"/>
      <c r="I99" s="111"/>
      <c r="J99" s="33">
        <f>H99-I99</f>
        <v>0</v>
      </c>
      <c r="K99" s="116"/>
      <c r="L99" s="111"/>
      <c r="M99" s="33">
        <f>K99-L99</f>
        <v>0</v>
      </c>
      <c r="N99" s="117"/>
      <c r="O99" s="111"/>
      <c r="P99" s="33">
        <f>IF($J$5=5,N99-O99,0)</f>
        <v>0</v>
      </c>
      <c r="Q99" s="43"/>
      <c r="R99" s="53">
        <f t="shared" ref="R99:S102" si="68">SUM(B99,E99,H99,K99,IF($J$5=5,N99,0))</f>
        <v>0</v>
      </c>
      <c r="S99" s="39">
        <f t="shared" si="68"/>
        <v>0</v>
      </c>
      <c r="T99" s="49">
        <f>SUM(B99,E99,H99,K99,IF($J$5=5,N99,0))-SUM(C99,F99,I99,L99,IF($J$5=5,O99,0))</f>
        <v>0</v>
      </c>
      <c r="Y99" s="83"/>
      <c r="Z99" s="83"/>
      <c r="AA99" s="83"/>
      <c r="AB99" s="83"/>
      <c r="AC99" s="83"/>
    </row>
    <row r="100" spans="1:29" s="82" customFormat="1" ht="15" customHeight="1" x14ac:dyDescent="0.2">
      <c r="A100" s="103" t="s">
        <v>58</v>
      </c>
      <c r="B100" s="23"/>
      <c r="C100" s="8"/>
      <c r="D100" s="33">
        <f>B100-C100</f>
        <v>0</v>
      </c>
      <c r="E100" s="23"/>
      <c r="F100" s="8"/>
      <c r="G100" s="33">
        <f>E100-F100</f>
        <v>0</v>
      </c>
      <c r="H100" s="23"/>
      <c r="I100" s="8"/>
      <c r="J100" s="33">
        <f>H100-I100</f>
        <v>0</v>
      </c>
      <c r="K100" s="23"/>
      <c r="L100" s="8"/>
      <c r="M100" s="33">
        <f>K100-L100</f>
        <v>0</v>
      </c>
      <c r="N100" s="24"/>
      <c r="O100" s="8"/>
      <c r="P100" s="33">
        <f>IF($J$5=5,N100-O100,0)</f>
        <v>0</v>
      </c>
      <c r="Q100" s="43"/>
      <c r="R100" s="53">
        <f t="shared" si="68"/>
        <v>0</v>
      </c>
      <c r="S100" s="39">
        <f t="shared" si="68"/>
        <v>0</v>
      </c>
      <c r="T100" s="49">
        <f>SUM(B100,E100,H100,K100,IF($J$5=5,N100,0))-SUM(C100,F100,I100,L100,IF($J$5=5,O100,0))</f>
        <v>0</v>
      </c>
      <c r="Y100" s="83"/>
      <c r="Z100" s="83"/>
      <c r="AA100" s="83"/>
      <c r="AB100" s="83"/>
      <c r="AC100" s="83"/>
    </row>
    <row r="101" spans="1:29" s="82" customFormat="1" ht="15" customHeight="1" x14ac:dyDescent="0.2">
      <c r="A101" s="103" t="s">
        <v>59</v>
      </c>
      <c r="B101" s="23"/>
      <c r="C101" s="8"/>
      <c r="D101" s="33">
        <f>B101-C101</f>
        <v>0</v>
      </c>
      <c r="E101" s="23"/>
      <c r="F101" s="8"/>
      <c r="G101" s="33">
        <f>E101-F101</f>
        <v>0</v>
      </c>
      <c r="H101" s="23"/>
      <c r="I101" s="8"/>
      <c r="J101" s="33">
        <f>H101-I101</f>
        <v>0</v>
      </c>
      <c r="K101" s="23"/>
      <c r="L101" s="8"/>
      <c r="M101" s="33">
        <f>K101-L101</f>
        <v>0</v>
      </c>
      <c r="N101" s="24"/>
      <c r="O101" s="8"/>
      <c r="P101" s="33">
        <f>IF($J$5=5,N101-O101,0)</f>
        <v>0</v>
      </c>
      <c r="Q101" s="43"/>
      <c r="R101" s="53">
        <f t="shared" si="68"/>
        <v>0</v>
      </c>
      <c r="S101" s="39">
        <f t="shared" si="68"/>
        <v>0</v>
      </c>
      <c r="T101" s="49">
        <f>SUM(B101,E101,H101,K101,IF($J$5=5,N101,0))-SUM(C101,F101,I101,L101,IF($J$5=5,O101,0))</f>
        <v>0</v>
      </c>
      <c r="Y101" s="83"/>
      <c r="Z101" s="83"/>
      <c r="AA101" s="83"/>
      <c r="AB101" s="83"/>
      <c r="AC101" s="83"/>
    </row>
    <row r="102" spans="1:29" s="82" customFormat="1" ht="15" customHeight="1" thickBot="1" x14ac:dyDescent="0.25">
      <c r="A102" s="103" t="s">
        <v>61</v>
      </c>
      <c r="B102" s="21"/>
      <c r="C102" s="9"/>
      <c r="D102" s="34">
        <f>B102-C102</f>
        <v>0</v>
      </c>
      <c r="E102" s="21"/>
      <c r="F102" s="9"/>
      <c r="G102" s="34">
        <f>E102-F102</f>
        <v>0</v>
      </c>
      <c r="H102" s="21"/>
      <c r="I102" s="9"/>
      <c r="J102" s="34">
        <f>H102-I102</f>
        <v>0</v>
      </c>
      <c r="K102" s="21"/>
      <c r="L102" s="9"/>
      <c r="M102" s="34">
        <f>K102-L102</f>
        <v>0</v>
      </c>
      <c r="N102" s="22"/>
      <c r="O102" s="9"/>
      <c r="P102" s="34">
        <f>IF($J$5=5,N102-O102,0)</f>
        <v>0</v>
      </c>
      <c r="Q102" s="43"/>
      <c r="R102" s="53">
        <f t="shared" si="68"/>
        <v>0</v>
      </c>
      <c r="S102" s="39">
        <f t="shared" si="68"/>
        <v>0</v>
      </c>
      <c r="T102" s="49">
        <f>SUM(B102,E102,H102,K102,IF($J$5=5,N102,0))-SUM(C102,F102,I102,L102,IF($J$5=5,O102,0))</f>
        <v>0</v>
      </c>
      <c r="Y102" s="83"/>
      <c r="Z102" s="83"/>
      <c r="AA102" s="83"/>
      <c r="AB102" s="83"/>
      <c r="AC102" s="83"/>
    </row>
    <row r="103" spans="1:29" s="82" customFormat="1" ht="15" customHeight="1" x14ac:dyDescent="0.2">
      <c r="A103" s="106" t="str">
        <f>"Total "&amp;A98</f>
        <v>Total ENTERTAINMENT</v>
      </c>
      <c r="B103" s="14">
        <f t="shared" ref="B103:P103" si="69">SUM(B99:B102)</f>
        <v>0</v>
      </c>
      <c r="C103" s="13">
        <f t="shared" si="69"/>
        <v>0</v>
      </c>
      <c r="D103" s="35">
        <f t="shared" si="69"/>
        <v>0</v>
      </c>
      <c r="E103" s="14">
        <f t="shared" si="69"/>
        <v>0</v>
      </c>
      <c r="F103" s="13">
        <f t="shared" si="69"/>
        <v>0</v>
      </c>
      <c r="G103" s="35">
        <f t="shared" si="69"/>
        <v>0</v>
      </c>
      <c r="H103" s="14">
        <f t="shared" si="69"/>
        <v>0</v>
      </c>
      <c r="I103" s="13">
        <f t="shared" si="69"/>
        <v>0</v>
      </c>
      <c r="J103" s="35">
        <f t="shared" si="69"/>
        <v>0</v>
      </c>
      <c r="K103" s="14">
        <f t="shared" si="69"/>
        <v>0</v>
      </c>
      <c r="L103" s="13">
        <f t="shared" si="69"/>
        <v>0</v>
      </c>
      <c r="M103" s="35">
        <f t="shared" si="69"/>
        <v>0</v>
      </c>
      <c r="N103" s="14">
        <f t="shared" si="69"/>
        <v>0</v>
      </c>
      <c r="O103" s="13">
        <f t="shared" si="69"/>
        <v>0</v>
      </c>
      <c r="P103" s="35">
        <f t="shared" si="69"/>
        <v>0</v>
      </c>
      <c r="Q103" s="44"/>
      <c r="R103" s="54">
        <f>SUM(R99:R102)</f>
        <v>0</v>
      </c>
      <c r="S103" s="40">
        <f>SUM(C103,F103,I103,L103,IF($J$5=5,O103,0))</f>
        <v>0</v>
      </c>
      <c r="T103" s="35">
        <f>SUM(T99:T102)</f>
        <v>0</v>
      </c>
      <c r="Y103" s="83"/>
      <c r="Z103" s="83"/>
      <c r="AA103" s="83"/>
      <c r="AB103" s="83"/>
      <c r="AC103" s="83"/>
    </row>
    <row r="104" spans="1:29" s="82" customFormat="1" ht="6.95" customHeight="1" x14ac:dyDescent="0.2">
      <c r="A104" s="108"/>
      <c r="B104" s="99"/>
      <c r="C104" s="99"/>
      <c r="D104" s="99"/>
      <c r="E104" s="99"/>
      <c r="F104" s="99"/>
      <c r="G104" s="99"/>
      <c r="H104" s="99"/>
      <c r="I104" s="99"/>
      <c r="J104" s="99"/>
      <c r="K104" s="99"/>
      <c r="L104" s="99"/>
      <c r="M104" s="99"/>
      <c r="N104" s="99"/>
      <c r="O104" s="99"/>
      <c r="P104" s="99"/>
      <c r="Q104" s="99"/>
      <c r="R104" s="99"/>
      <c r="S104" s="99"/>
      <c r="T104" s="99"/>
      <c r="Y104" s="83"/>
      <c r="Z104" s="83"/>
      <c r="AA104" s="83"/>
      <c r="AB104" s="83"/>
      <c r="AC104" s="83"/>
    </row>
    <row r="105" spans="1:29" s="82" customFormat="1" ht="15" customHeight="1" thickBot="1" x14ac:dyDescent="0.25">
      <c r="A105" s="120" t="s">
        <v>97</v>
      </c>
      <c r="B105" s="121" t="str">
        <f>$B$8</f>
        <v>Budget</v>
      </c>
      <c r="C105" s="121" t="str">
        <f>$C$8</f>
        <v>Actual</v>
      </c>
      <c r="D105" s="121" t="str">
        <f>$D$8</f>
        <v>Difference</v>
      </c>
      <c r="E105" s="121" t="str">
        <f>$E$8</f>
        <v>Budget</v>
      </c>
      <c r="F105" s="121" t="str">
        <f>$F$8</f>
        <v>Actual</v>
      </c>
      <c r="G105" s="121" t="str">
        <f>$G$8</f>
        <v>Difference</v>
      </c>
      <c r="H105" s="121" t="str">
        <f>$H$8</f>
        <v>Budget</v>
      </c>
      <c r="I105" s="121" t="str">
        <f>$I$8</f>
        <v>Actual</v>
      </c>
      <c r="J105" s="121" t="str">
        <f>$J$8</f>
        <v>Difference</v>
      </c>
      <c r="K105" s="121" t="str">
        <f>$K$8</f>
        <v>Budget</v>
      </c>
      <c r="L105" s="121" t="str">
        <f>$L$8</f>
        <v>Actual</v>
      </c>
      <c r="M105" s="121" t="str">
        <f>$M$8</f>
        <v>Difference</v>
      </c>
      <c r="N105" s="121" t="str">
        <f>$N$8</f>
        <v>Budget</v>
      </c>
      <c r="O105" s="121" t="str">
        <f>$O$8</f>
        <v>Actual</v>
      </c>
      <c r="P105" s="121" t="str">
        <f>$P$8</f>
        <v>Difference</v>
      </c>
      <c r="Q105" s="88"/>
      <c r="R105" s="93" t="str">
        <f>$R$8</f>
        <v>Budget</v>
      </c>
      <c r="S105" s="94" t="str">
        <f>$S$8</f>
        <v>Actual</v>
      </c>
      <c r="T105" s="95" t="str">
        <f>$T$8</f>
        <v>Difference</v>
      </c>
      <c r="Y105" s="83"/>
      <c r="Z105" s="83"/>
      <c r="AA105" s="83"/>
      <c r="AB105" s="83"/>
      <c r="AC105" s="83"/>
    </row>
    <row r="106" spans="1:29" s="82" customFormat="1" ht="15" customHeight="1" x14ac:dyDescent="0.2">
      <c r="A106" s="103" t="s">
        <v>65</v>
      </c>
      <c r="B106" s="116"/>
      <c r="C106" s="111"/>
      <c r="D106" s="33">
        <f>B106-C106</f>
        <v>0</v>
      </c>
      <c r="E106" s="116"/>
      <c r="F106" s="111"/>
      <c r="G106" s="33">
        <f>E106-F106</f>
        <v>0</v>
      </c>
      <c r="H106" s="116"/>
      <c r="I106" s="111"/>
      <c r="J106" s="33">
        <f>H106-I106</f>
        <v>0</v>
      </c>
      <c r="K106" s="116"/>
      <c r="L106" s="111"/>
      <c r="M106" s="33">
        <f>K106-L106</f>
        <v>0</v>
      </c>
      <c r="N106" s="117"/>
      <c r="O106" s="111"/>
      <c r="P106" s="33">
        <f>IF($J$5=5,N106-O106,0)</f>
        <v>0</v>
      </c>
      <c r="Q106" s="43"/>
      <c r="R106" s="53">
        <f t="shared" ref="R106:S109" si="70">SUM(B106,E106,H106,K106,IF($J$5=5,N106,0))</f>
        <v>0</v>
      </c>
      <c r="S106" s="39">
        <f t="shared" si="70"/>
        <v>0</v>
      </c>
      <c r="T106" s="49">
        <f>SUM(B106,E106,H106,K106,IF($J$5=5,N106,0))-SUM(C106,F106,I106,L106,IF($J$5=5,O106,0))</f>
        <v>0</v>
      </c>
      <c r="Y106" s="83"/>
      <c r="Z106" s="83"/>
      <c r="AA106" s="83"/>
      <c r="AB106" s="83"/>
      <c r="AC106" s="83"/>
    </row>
    <row r="107" spans="1:29" s="82" customFormat="1" ht="15" customHeight="1" x14ac:dyDescent="0.2">
      <c r="A107" s="103" t="s">
        <v>67</v>
      </c>
      <c r="B107" s="23"/>
      <c r="C107" s="8"/>
      <c r="D107" s="33">
        <f>B107-C107</f>
        <v>0</v>
      </c>
      <c r="E107" s="23"/>
      <c r="F107" s="8"/>
      <c r="G107" s="33">
        <f>E107-F107</f>
        <v>0</v>
      </c>
      <c r="H107" s="23"/>
      <c r="I107" s="8"/>
      <c r="J107" s="33">
        <f>H107-I107</f>
        <v>0</v>
      </c>
      <c r="K107" s="23"/>
      <c r="L107" s="8"/>
      <c r="M107" s="33">
        <f>K107-L107</f>
        <v>0</v>
      </c>
      <c r="N107" s="24"/>
      <c r="O107" s="8"/>
      <c r="P107" s="33">
        <f>IF($J$5=5,N107-O107,0)</f>
        <v>0</v>
      </c>
      <c r="Q107" s="43"/>
      <c r="R107" s="53">
        <f t="shared" si="70"/>
        <v>0</v>
      </c>
      <c r="S107" s="39">
        <f t="shared" si="70"/>
        <v>0</v>
      </c>
      <c r="T107" s="49">
        <f>SUM(B107,E107,H107,K107,IF($J$5=5,N107,0))-SUM(C107,F107,I107,L107,IF($J$5=5,O107,0))</f>
        <v>0</v>
      </c>
      <c r="Y107" s="83"/>
      <c r="Z107" s="83"/>
      <c r="AA107" s="83"/>
      <c r="AB107" s="83"/>
      <c r="AC107" s="83"/>
    </row>
    <row r="108" spans="1:29" s="82" customFormat="1" ht="15" customHeight="1" x14ac:dyDescent="0.2">
      <c r="A108" s="103" t="s">
        <v>69</v>
      </c>
      <c r="B108" s="23"/>
      <c r="C108" s="8"/>
      <c r="D108" s="33">
        <f>B108-C108</f>
        <v>0</v>
      </c>
      <c r="E108" s="23"/>
      <c r="F108" s="8"/>
      <c r="G108" s="33">
        <f>E108-F108</f>
        <v>0</v>
      </c>
      <c r="H108" s="23"/>
      <c r="I108" s="8"/>
      <c r="J108" s="33">
        <f>H108-I108</f>
        <v>0</v>
      </c>
      <c r="K108" s="23"/>
      <c r="L108" s="8"/>
      <c r="M108" s="33">
        <f>K108-L108</f>
        <v>0</v>
      </c>
      <c r="N108" s="24"/>
      <c r="O108" s="8"/>
      <c r="P108" s="33">
        <f>IF($J$5=5,N108-O108,0)</f>
        <v>0</v>
      </c>
      <c r="Q108" s="43"/>
      <c r="R108" s="53">
        <f t="shared" si="70"/>
        <v>0</v>
      </c>
      <c r="S108" s="39">
        <f t="shared" si="70"/>
        <v>0</v>
      </c>
      <c r="T108" s="49">
        <f>SUM(B108,E108,H108,K108,IF($J$5=5,N108,0))-SUM(C108,F108,I108,L108,IF($J$5=5,O108,0))</f>
        <v>0</v>
      </c>
      <c r="Y108" s="83"/>
      <c r="Z108" s="83"/>
      <c r="AA108" s="83"/>
      <c r="AB108" s="83"/>
      <c r="AC108" s="83"/>
    </row>
    <row r="109" spans="1:29" s="82" customFormat="1" ht="15" customHeight="1" thickBot="1" x14ac:dyDescent="0.25">
      <c r="A109" s="103" t="s">
        <v>70</v>
      </c>
      <c r="B109" s="21"/>
      <c r="C109" s="9"/>
      <c r="D109" s="34">
        <f>B109-C109</f>
        <v>0</v>
      </c>
      <c r="E109" s="21"/>
      <c r="F109" s="9"/>
      <c r="G109" s="34">
        <f>E109-F109</f>
        <v>0</v>
      </c>
      <c r="H109" s="21"/>
      <c r="I109" s="9"/>
      <c r="J109" s="34">
        <f>H109-I109</f>
        <v>0</v>
      </c>
      <c r="K109" s="21"/>
      <c r="L109" s="9"/>
      <c r="M109" s="34">
        <f>K109-L109</f>
        <v>0</v>
      </c>
      <c r="N109" s="22"/>
      <c r="O109" s="9"/>
      <c r="P109" s="34">
        <f>IF($J$5=5,N109-O109,0)</f>
        <v>0</v>
      </c>
      <c r="Q109" s="43"/>
      <c r="R109" s="53">
        <f t="shared" si="70"/>
        <v>0</v>
      </c>
      <c r="S109" s="39">
        <f t="shared" si="70"/>
        <v>0</v>
      </c>
      <c r="T109" s="49">
        <f>SUM(B109,E109,H109,K109,IF($J$5=5,N109,0))-SUM(C109,F109,I109,L109,IF($J$5=5,O109,0))</f>
        <v>0</v>
      </c>
      <c r="Y109" s="83"/>
      <c r="Z109" s="83"/>
      <c r="AA109" s="83"/>
      <c r="AB109" s="83"/>
      <c r="AC109" s="83"/>
    </row>
    <row r="110" spans="1:29" s="82" customFormat="1" ht="15" customHeight="1" x14ac:dyDescent="0.2">
      <c r="A110" s="106" t="str">
        <f>"Total "&amp;A105</f>
        <v>Total RECREATION</v>
      </c>
      <c r="B110" s="14">
        <f t="shared" ref="B110:P110" si="71">SUM(B106:B109)</f>
        <v>0</v>
      </c>
      <c r="C110" s="13">
        <f t="shared" si="71"/>
        <v>0</v>
      </c>
      <c r="D110" s="35">
        <f t="shared" si="71"/>
        <v>0</v>
      </c>
      <c r="E110" s="14">
        <f t="shared" si="71"/>
        <v>0</v>
      </c>
      <c r="F110" s="13">
        <f t="shared" si="71"/>
        <v>0</v>
      </c>
      <c r="G110" s="35">
        <f t="shared" si="71"/>
        <v>0</v>
      </c>
      <c r="H110" s="14">
        <f t="shared" si="71"/>
        <v>0</v>
      </c>
      <c r="I110" s="13">
        <f t="shared" si="71"/>
        <v>0</v>
      </c>
      <c r="J110" s="35">
        <f t="shared" si="71"/>
        <v>0</v>
      </c>
      <c r="K110" s="14">
        <f t="shared" si="71"/>
        <v>0</v>
      </c>
      <c r="L110" s="13">
        <f t="shared" si="71"/>
        <v>0</v>
      </c>
      <c r="M110" s="35">
        <f t="shared" si="71"/>
        <v>0</v>
      </c>
      <c r="N110" s="14">
        <f t="shared" si="71"/>
        <v>0</v>
      </c>
      <c r="O110" s="13">
        <f t="shared" si="71"/>
        <v>0</v>
      </c>
      <c r="P110" s="35">
        <f t="shared" si="71"/>
        <v>0</v>
      </c>
      <c r="Q110" s="44"/>
      <c r="R110" s="54">
        <f>SUM(R106:R109)</f>
        <v>0</v>
      </c>
      <c r="S110" s="40">
        <f>SUM(C110,F110,I110,L110,IF($J$5=5,O110,0))</f>
        <v>0</v>
      </c>
      <c r="T110" s="35">
        <f>SUM(T106:T109)</f>
        <v>0</v>
      </c>
      <c r="Y110" s="83"/>
      <c r="Z110" s="83"/>
      <c r="AA110" s="83"/>
      <c r="AB110" s="83"/>
      <c r="AC110" s="83"/>
    </row>
    <row r="111" spans="1:29" s="82" customFormat="1" ht="6.95" customHeight="1" x14ac:dyDescent="0.2">
      <c r="A111" s="102"/>
      <c r="B111" s="84"/>
      <c r="C111" s="84"/>
      <c r="D111" s="84"/>
      <c r="E111" s="84"/>
      <c r="F111" s="84"/>
      <c r="G111" s="84"/>
      <c r="H111" s="84"/>
      <c r="I111" s="84"/>
      <c r="J111" s="84"/>
      <c r="K111" s="84"/>
      <c r="L111" s="84"/>
      <c r="M111" s="84"/>
      <c r="N111" s="84"/>
      <c r="O111" s="84"/>
      <c r="P111" s="84"/>
      <c r="Q111" s="84"/>
      <c r="R111" s="84"/>
      <c r="S111" s="84"/>
      <c r="T111" s="84"/>
      <c r="Y111" s="83"/>
      <c r="Z111" s="83"/>
      <c r="AA111" s="83"/>
      <c r="AB111" s="83"/>
      <c r="AC111" s="83"/>
    </row>
    <row r="112" spans="1:29" s="82" customFormat="1" ht="15" customHeight="1" thickBot="1" x14ac:dyDescent="0.25">
      <c r="A112" s="120" t="s">
        <v>98</v>
      </c>
      <c r="B112" s="121" t="str">
        <f>$B$8</f>
        <v>Budget</v>
      </c>
      <c r="C112" s="121" t="str">
        <f>$C$8</f>
        <v>Actual</v>
      </c>
      <c r="D112" s="121" t="str">
        <f>$D$8</f>
        <v>Difference</v>
      </c>
      <c r="E112" s="121" t="str">
        <f>$E$8</f>
        <v>Budget</v>
      </c>
      <c r="F112" s="121" t="str">
        <f>$F$8</f>
        <v>Actual</v>
      </c>
      <c r="G112" s="121" t="str">
        <f>$G$8</f>
        <v>Difference</v>
      </c>
      <c r="H112" s="121" t="str">
        <f>$H$8</f>
        <v>Budget</v>
      </c>
      <c r="I112" s="121" t="str">
        <f>$I$8</f>
        <v>Actual</v>
      </c>
      <c r="J112" s="121" t="str">
        <f>$J$8</f>
        <v>Difference</v>
      </c>
      <c r="K112" s="121" t="str">
        <f>$K$8</f>
        <v>Budget</v>
      </c>
      <c r="L112" s="121" t="str">
        <f>$L$8</f>
        <v>Actual</v>
      </c>
      <c r="M112" s="121" t="str">
        <f>$M$8</f>
        <v>Difference</v>
      </c>
      <c r="N112" s="121" t="str">
        <f>$N$8</f>
        <v>Budget</v>
      </c>
      <c r="O112" s="121" t="str">
        <f>$O$8</f>
        <v>Actual</v>
      </c>
      <c r="P112" s="121" t="str">
        <f>$P$8</f>
        <v>Difference</v>
      </c>
      <c r="Q112" s="88"/>
      <c r="R112" s="93" t="str">
        <f>$R$8</f>
        <v>Budget</v>
      </c>
      <c r="S112" s="94" t="str">
        <f>$S$8</f>
        <v>Actual</v>
      </c>
      <c r="T112" s="95" t="str">
        <f>$T$8</f>
        <v>Difference</v>
      </c>
      <c r="Y112" s="83"/>
      <c r="Z112" s="83"/>
      <c r="AA112" s="83"/>
      <c r="AB112" s="83"/>
      <c r="AC112" s="83"/>
    </row>
    <row r="113" spans="1:29" s="82" customFormat="1" ht="15" customHeight="1" x14ac:dyDescent="0.2">
      <c r="A113" s="103" t="s">
        <v>73</v>
      </c>
      <c r="B113" s="116"/>
      <c r="C113" s="111"/>
      <c r="D113" s="33">
        <f>B113-C113</f>
        <v>0</v>
      </c>
      <c r="E113" s="116"/>
      <c r="F113" s="111"/>
      <c r="G113" s="33">
        <f>E113-F113</f>
        <v>0</v>
      </c>
      <c r="H113" s="116"/>
      <c r="I113" s="111"/>
      <c r="J113" s="33">
        <f>H113-I113</f>
        <v>0</v>
      </c>
      <c r="K113" s="116"/>
      <c r="L113" s="111"/>
      <c r="M113" s="33">
        <f>K113-L113</f>
        <v>0</v>
      </c>
      <c r="N113" s="117"/>
      <c r="O113" s="111"/>
      <c r="P113" s="33">
        <f>IF($J$5=5,N113-O113,0)</f>
        <v>0</v>
      </c>
      <c r="Q113" s="43"/>
      <c r="R113" s="53">
        <f t="shared" ref="R113:S117" si="72">SUM(B113,E113,H113,K113,IF($J$5=5,N113,0))</f>
        <v>0</v>
      </c>
      <c r="S113" s="39">
        <f t="shared" si="72"/>
        <v>0</v>
      </c>
      <c r="T113" s="49">
        <f>SUM(B113,E113,H113,K113,IF($J$5=5,N113,0))-SUM(C113,F113,I113,L113,IF($J$5=5,O113,0))</f>
        <v>0</v>
      </c>
      <c r="Y113" s="83"/>
      <c r="Z113" s="83"/>
      <c r="AA113" s="83"/>
      <c r="AB113" s="83"/>
      <c r="AC113" s="83"/>
    </row>
    <row r="114" spans="1:29" s="82" customFormat="1" ht="15" customHeight="1" x14ac:dyDescent="0.2">
      <c r="A114" s="103" t="s">
        <v>73</v>
      </c>
      <c r="B114" s="23"/>
      <c r="C114" s="8"/>
      <c r="D114" s="33">
        <f>B114-C114</f>
        <v>0</v>
      </c>
      <c r="E114" s="23"/>
      <c r="F114" s="8"/>
      <c r="G114" s="33">
        <f>E114-F114</f>
        <v>0</v>
      </c>
      <c r="H114" s="23"/>
      <c r="I114" s="8"/>
      <c r="J114" s="33">
        <f>H114-I114</f>
        <v>0</v>
      </c>
      <c r="K114" s="23"/>
      <c r="L114" s="8"/>
      <c r="M114" s="33">
        <f>K114-L114</f>
        <v>0</v>
      </c>
      <c r="N114" s="24"/>
      <c r="O114" s="8"/>
      <c r="P114" s="33">
        <f>IF($J$5=5,N114-O114,0)</f>
        <v>0</v>
      </c>
      <c r="Q114" s="43"/>
      <c r="R114" s="53">
        <f t="shared" si="72"/>
        <v>0</v>
      </c>
      <c r="S114" s="39">
        <f t="shared" si="72"/>
        <v>0</v>
      </c>
      <c r="T114" s="49">
        <f>SUM(B114,E114,H114,K114,IF($J$5=5,N114,0))-SUM(C114,F114,I114,L114,IF($J$5=5,O114,0))</f>
        <v>0</v>
      </c>
      <c r="Y114" s="83"/>
      <c r="Z114" s="83"/>
      <c r="AA114" s="83"/>
      <c r="AB114" s="83"/>
      <c r="AC114" s="83"/>
    </row>
    <row r="115" spans="1:29" s="82" customFormat="1" ht="15" customHeight="1" x14ac:dyDescent="0.2">
      <c r="A115" s="103" t="s">
        <v>73</v>
      </c>
      <c r="B115" s="23"/>
      <c r="C115" s="8"/>
      <c r="D115" s="33">
        <f>B115-C115</f>
        <v>0</v>
      </c>
      <c r="E115" s="23"/>
      <c r="F115" s="8"/>
      <c r="G115" s="33">
        <f>E115-F115</f>
        <v>0</v>
      </c>
      <c r="H115" s="23"/>
      <c r="I115" s="8"/>
      <c r="J115" s="33">
        <f>H115-I115</f>
        <v>0</v>
      </c>
      <c r="K115" s="23"/>
      <c r="L115" s="8"/>
      <c r="M115" s="33">
        <f>K115-L115</f>
        <v>0</v>
      </c>
      <c r="N115" s="24"/>
      <c r="O115" s="8"/>
      <c r="P115" s="33">
        <f>IF($J$5=5,N115-O115,0)</f>
        <v>0</v>
      </c>
      <c r="Q115" s="43"/>
      <c r="R115" s="53">
        <f t="shared" si="72"/>
        <v>0</v>
      </c>
      <c r="S115" s="39">
        <f t="shared" si="72"/>
        <v>0</v>
      </c>
      <c r="T115" s="49">
        <f>SUM(B115,E115,H115,K115,IF($J$5=5,N115,0))-SUM(C115,F115,I115,L115,IF($J$5=5,O115,0))</f>
        <v>0</v>
      </c>
      <c r="Y115" s="83"/>
      <c r="Z115" s="83"/>
      <c r="AA115" s="83"/>
      <c r="AB115" s="83"/>
      <c r="AC115" s="83"/>
    </row>
    <row r="116" spans="1:29" s="82" customFormat="1" ht="15" customHeight="1" x14ac:dyDescent="0.2">
      <c r="A116" s="103" t="s">
        <v>73</v>
      </c>
      <c r="B116" s="23"/>
      <c r="C116" s="8"/>
      <c r="D116" s="33">
        <f>B116-C116</f>
        <v>0</v>
      </c>
      <c r="E116" s="23"/>
      <c r="F116" s="8"/>
      <c r="G116" s="33">
        <f>E116-F116</f>
        <v>0</v>
      </c>
      <c r="H116" s="23"/>
      <c r="I116" s="8"/>
      <c r="J116" s="33">
        <f>H116-I116</f>
        <v>0</v>
      </c>
      <c r="K116" s="23"/>
      <c r="L116" s="8"/>
      <c r="M116" s="33">
        <f>K116-L116</f>
        <v>0</v>
      </c>
      <c r="N116" s="24"/>
      <c r="O116" s="8"/>
      <c r="P116" s="33">
        <f>IF($J$5=5,N116-O116,0)</f>
        <v>0</v>
      </c>
      <c r="Q116" s="43"/>
      <c r="R116" s="53">
        <f t="shared" si="72"/>
        <v>0</v>
      </c>
      <c r="S116" s="39">
        <f t="shared" si="72"/>
        <v>0</v>
      </c>
      <c r="T116" s="49">
        <f>SUM(B116,E116,H116,K116,IF($J$5=5,N116,0))-SUM(C116,F116,I116,L116,IF($J$5=5,O116,0))</f>
        <v>0</v>
      </c>
      <c r="Y116" s="83"/>
      <c r="Z116" s="83"/>
      <c r="AA116" s="83"/>
      <c r="AB116" s="83"/>
      <c r="AC116" s="83"/>
    </row>
    <row r="117" spans="1:29" s="82" customFormat="1" ht="15" customHeight="1" thickBot="1" x14ac:dyDescent="0.25">
      <c r="A117" s="103" t="s">
        <v>73</v>
      </c>
      <c r="B117" s="21"/>
      <c r="C117" s="9"/>
      <c r="D117" s="34">
        <f>B117-C117</f>
        <v>0</v>
      </c>
      <c r="E117" s="21"/>
      <c r="F117" s="9"/>
      <c r="G117" s="34">
        <f>E117-F117</f>
        <v>0</v>
      </c>
      <c r="H117" s="21"/>
      <c r="I117" s="9"/>
      <c r="J117" s="34">
        <f>H117-I117</f>
        <v>0</v>
      </c>
      <c r="K117" s="21"/>
      <c r="L117" s="9"/>
      <c r="M117" s="34">
        <f>K117-L117</f>
        <v>0</v>
      </c>
      <c r="N117" s="22"/>
      <c r="O117" s="9"/>
      <c r="P117" s="34">
        <f>IF($J$5=5,N117-O117,0)</f>
        <v>0</v>
      </c>
      <c r="Q117" s="43"/>
      <c r="R117" s="53">
        <f t="shared" si="72"/>
        <v>0</v>
      </c>
      <c r="S117" s="39">
        <f t="shared" si="72"/>
        <v>0</v>
      </c>
      <c r="T117" s="49">
        <f>SUM(B117,E117,H117,K117,IF($J$5=5,N117,0))-SUM(C117,F117,I117,L117,IF($J$5=5,O117,0))</f>
        <v>0</v>
      </c>
      <c r="Y117" s="83"/>
      <c r="Z117" s="83"/>
      <c r="AA117" s="83"/>
      <c r="AB117" s="83"/>
      <c r="AC117" s="83"/>
    </row>
    <row r="118" spans="1:29" s="82" customFormat="1" ht="15" customHeight="1" x14ac:dyDescent="0.2">
      <c r="A118" s="106" t="str">
        <f>"Total "&amp;A112</f>
        <v>Total MISCELLANEOUS</v>
      </c>
      <c r="B118" s="14">
        <f t="shared" ref="B118:P118" si="73">SUM(B113:B117)</f>
        <v>0</v>
      </c>
      <c r="C118" s="13">
        <f t="shared" si="73"/>
        <v>0</v>
      </c>
      <c r="D118" s="35">
        <f t="shared" si="73"/>
        <v>0</v>
      </c>
      <c r="E118" s="14">
        <f t="shared" si="73"/>
        <v>0</v>
      </c>
      <c r="F118" s="13">
        <f t="shared" si="73"/>
        <v>0</v>
      </c>
      <c r="G118" s="35">
        <f t="shared" si="73"/>
        <v>0</v>
      </c>
      <c r="H118" s="14">
        <f t="shared" si="73"/>
        <v>0</v>
      </c>
      <c r="I118" s="13">
        <f t="shared" si="73"/>
        <v>0</v>
      </c>
      <c r="J118" s="35">
        <f t="shared" si="73"/>
        <v>0</v>
      </c>
      <c r="K118" s="14">
        <f t="shared" si="73"/>
        <v>0</v>
      </c>
      <c r="L118" s="13">
        <f t="shared" si="73"/>
        <v>0</v>
      </c>
      <c r="M118" s="35">
        <f t="shared" si="73"/>
        <v>0</v>
      </c>
      <c r="N118" s="14">
        <f t="shared" si="73"/>
        <v>0</v>
      </c>
      <c r="O118" s="13">
        <f t="shared" si="73"/>
        <v>0</v>
      </c>
      <c r="P118" s="35">
        <f t="shared" si="73"/>
        <v>0</v>
      </c>
      <c r="Q118" s="44"/>
      <c r="R118" s="54">
        <f>SUM(R113:R117)</f>
        <v>0</v>
      </c>
      <c r="S118" s="40">
        <f>SUM(C118,F118,I118,L118,IF($J$5=5,O118,0))</f>
        <v>0</v>
      </c>
      <c r="T118" s="35">
        <f>SUM(T113:T117)</f>
        <v>0</v>
      </c>
      <c r="Y118" s="83"/>
      <c r="Z118" s="83"/>
      <c r="AA118" s="83"/>
      <c r="AB118" s="83"/>
      <c r="AC118" s="83"/>
    </row>
  </sheetData>
  <mergeCells count="9">
    <mergeCell ref="N7:P7"/>
    <mergeCell ref="A1:T1"/>
    <mergeCell ref="G5:I5"/>
    <mergeCell ref="B5:D5"/>
    <mergeCell ref="R7:T7"/>
    <mergeCell ref="B7:D7"/>
    <mergeCell ref="E7:G7"/>
    <mergeCell ref="H7:J7"/>
    <mergeCell ref="K7:M7"/>
  </mergeCells>
  <phoneticPr fontId="2" type="noConversion"/>
  <conditionalFormatting sqref="T54:T60 T99:T102 T91:T95 T83:T87 T73:T79 T64:T69 T45:T50 T113:T117 T106:T109 T36:T41 T25:T32 T16:T21 T9:T11">
    <cfRule type="expression" dxfId="11" priority="1" stopIfTrue="1">
      <formula>IF(T9&gt;0,TRUE,FALSE)</formula>
    </cfRule>
    <cfRule type="expression" dxfId="10" priority="2" stopIfTrue="1">
      <formula>IF(T9&lt;0,TRUE,FALSE)</formula>
    </cfRule>
  </conditionalFormatting>
  <conditionalFormatting sqref="P98 P105 P35 P44 P53 P63 P72 P82 P90 N35:O42 N44:O51 N53:O61 N63:O70 N72:O80 N82:O88 N90:O96 N98:O103 N105:O110 N112:O118 P112 P15 P24 N12:O13 N7:P8 N15:O22 N24:O33 N9:O9">
    <cfRule type="expression" dxfId="9" priority="3" stopIfTrue="1">
      <formula>IF($J$5=4,TRUE,FALSE)</formula>
    </cfRule>
  </conditionalFormatting>
  <conditionalFormatting sqref="P99:P103 P113:P118 P106:P110 P83:P88 P73:P80 P64:P70 P54:P61 P45:P51 P36:P42 P91:P96 P16:P22 P25:P33">
    <cfRule type="expression" dxfId="8" priority="4" stopIfTrue="1">
      <formula>IF($J$5=4,TRUE,FALSE)</formula>
    </cfRule>
    <cfRule type="cellIs" dxfId="7" priority="5" stopIfTrue="1" operator="lessThan">
      <formula>0</formula>
    </cfRule>
  </conditionalFormatting>
  <conditionalFormatting sqref="D36:D42 G36:G42 J36:J42 M36:M42 D45:D51 G45:G51 J45:J51 M45:M51 D54:D61 G54:G61 J54:J61 M54:M61 D64:D70 G64:G70 J64:J70 M64:M70 D73:D80 G73:G80 J73:J80 M73:M80 D83:D88 G83:G88 J83:J88 M83:M88 D91:D96 G91:G96 J91:J96 M91:M96 D99:D103 G99:G103 J99:J103 M99:M103 D106:D110 G106:G110 J106:J110 M106:M110 D113:D118 G113:G118 J113:J118 M113:M118 T118 T110 T103 T96 T88 T80 T70 T61 T51 T42 T33 T12 D16:D22 G16:G22 J16:J22 M16:M22 D9:D13 G9:G13 J9:J13 M9:M13 R9:R10 T22 S13:T13 G25:G33 J25:J33 M25:M33 D25:D33 R12:R13">
    <cfRule type="cellIs" dxfId="6" priority="6" stopIfTrue="1" operator="lessThan">
      <formula>0</formula>
    </cfRule>
  </conditionalFormatting>
  <conditionalFormatting sqref="P9:P13">
    <cfRule type="cellIs" dxfId="5" priority="9" stopIfTrue="1" operator="lessThan">
      <formula>0</formula>
    </cfRule>
    <cfRule type="expression" dxfId="4" priority="10" stopIfTrue="1">
      <formula>IF($J$5=4,TRUE,FALSE)</formula>
    </cfRule>
  </conditionalFormatting>
  <conditionalFormatting sqref="N10:O11">
    <cfRule type="expression" dxfId="3" priority="19" stopIfTrue="1">
      <formula>IF($J$5=4,TRUE,FALSE)</formula>
    </cfRule>
  </conditionalFormatting>
  <dataValidations count="5">
    <dataValidation type="whole" allowBlank="1" showInputMessage="1" showErrorMessage="1" prompt="Month can contain between 4 and 5 weeks. Enter a number of weeks in current month." sqref="J5">
      <formula1>4</formula1>
      <formula2>5</formula2>
    </dataValidation>
    <dataValidation allowBlank="1" showInputMessage="1" showErrorMessage="1" prompt="Starting Balance the Current Week is usually considered as a closing balance of the previous. Enter the balance here or leave cell blank if you prefer to begin from zero." sqref="C9"/>
    <dataValidation allowBlank="1" showErrorMessage="1" prompt="Starting Balance the Current Week is usually considered as a closing balance of the previous. Enter the balance here or leave cell blank if you prefer to begin from zero." sqref="B9"/>
    <dataValidation allowBlank="1" showInputMessage="1" showErrorMessage="1" prompt="Enter a Current Month" sqref="B5:D5"/>
    <dataValidation allowBlank="1" showInputMessage="1" showErrorMessage="1" prompt="This amount should be transfered as an actual Starting Balance to the following week" sqref="T13"/>
  </dataValidations>
  <pageMargins left="0.19685039370078741" right="0.19685039370078741" top="0.19685039370078741" bottom="0.31496062992125984" header="0.31496062992125984" footer="0.11811023622047245"/>
  <pageSetup paperSize="9" scale="87" orientation="landscape" r:id="rId1"/>
  <headerFooter alignWithMargins="0">
    <oddFooter>&amp;L© 2013 Spreadsheet123 LTD. All rights reserved&amp;RBudget Templates by Spreadsheet123.com</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17"/>
  <sheetViews>
    <sheetView showGridLines="0" workbookViewId="0">
      <selection activeCell="R28" sqref="R28"/>
    </sheetView>
  </sheetViews>
  <sheetFormatPr defaultRowHeight="12.75" x14ac:dyDescent="0.2"/>
  <cols>
    <col min="1" max="1" width="29.5703125" style="1" customWidth="1"/>
    <col min="2" max="3" width="6.7109375" style="1" customWidth="1"/>
    <col min="4" max="4" width="9.7109375" style="1" customWidth="1"/>
    <col min="5" max="6" width="6.7109375" style="1" customWidth="1"/>
    <col min="7" max="7" width="9.7109375" style="1" customWidth="1"/>
    <col min="8" max="8" width="1.7109375" style="1" customWidth="1"/>
    <col min="9" max="9" width="8.7109375" style="1" customWidth="1"/>
    <col min="10" max="10" width="6.7109375" style="1" customWidth="1"/>
    <col min="11" max="11" width="10.28515625" style="1" customWidth="1"/>
    <col min="12" max="16384" width="9.140625" style="1"/>
  </cols>
  <sheetData>
    <row r="1" spans="1:11" ht="54.95" customHeight="1" x14ac:dyDescent="0.2">
      <c r="A1" s="144" t="s">
        <v>118</v>
      </c>
      <c r="B1" s="135"/>
      <c r="C1" s="135"/>
      <c r="D1" s="135"/>
      <c r="E1" s="135"/>
      <c r="F1" s="135"/>
      <c r="G1" s="135"/>
      <c r="H1" s="135"/>
      <c r="I1" s="135"/>
      <c r="J1" s="135"/>
      <c r="K1" s="135"/>
    </row>
    <row r="2" spans="1:11" x14ac:dyDescent="0.2">
      <c r="A2" s="3"/>
      <c r="B2" s="3"/>
      <c r="C2" s="3"/>
      <c r="D2" s="3"/>
      <c r="E2" s="3"/>
      <c r="F2" s="3"/>
      <c r="G2" s="3"/>
      <c r="H2" s="3"/>
      <c r="I2" s="3"/>
      <c r="J2" s="3"/>
      <c r="K2" s="2"/>
    </row>
    <row r="4" spans="1:11" s="82" customFormat="1" ht="15" customHeight="1" x14ac:dyDescent="0.2">
      <c r="A4" s="101" t="s">
        <v>115</v>
      </c>
      <c r="B4" s="138"/>
      <c r="C4" s="139"/>
      <c r="D4" s="140"/>
      <c r="E4" s="79"/>
      <c r="F4" s="79"/>
      <c r="G4" s="126"/>
      <c r="H4" s="79"/>
      <c r="I4" s="79"/>
      <c r="J4" s="79"/>
      <c r="K4" s="79"/>
    </row>
    <row r="5" spans="1:11" s="82" customFormat="1" ht="6.95" customHeight="1" thickBot="1" x14ac:dyDescent="0.25">
      <c r="A5" s="102"/>
      <c r="B5" s="84"/>
      <c r="C5" s="84"/>
      <c r="D5" s="84"/>
      <c r="E5" s="84"/>
      <c r="F5" s="84"/>
      <c r="G5" s="84"/>
      <c r="H5" s="84"/>
      <c r="I5" s="84"/>
      <c r="J5" s="84"/>
      <c r="K5" s="84"/>
    </row>
    <row r="6" spans="1:11" s="82" customFormat="1" ht="15" customHeight="1" x14ac:dyDescent="0.2">
      <c r="A6" s="102"/>
      <c r="B6" s="134" t="s">
        <v>100</v>
      </c>
      <c r="C6" s="134"/>
      <c r="D6" s="134"/>
      <c r="E6" s="134" t="s">
        <v>99</v>
      </c>
      <c r="F6" s="134"/>
      <c r="G6" s="134"/>
      <c r="H6" s="85"/>
      <c r="I6" s="141" t="s">
        <v>102</v>
      </c>
      <c r="J6" s="142"/>
      <c r="K6" s="143"/>
    </row>
    <row r="7" spans="1:11" s="82" customFormat="1" ht="15" customHeight="1" thickBot="1" x14ac:dyDescent="0.25">
      <c r="A7" s="123" t="s">
        <v>101</v>
      </c>
      <c r="B7" s="124" t="s">
        <v>12</v>
      </c>
      <c r="C7" s="124" t="s">
        <v>8</v>
      </c>
      <c r="D7" s="124" t="s">
        <v>9</v>
      </c>
      <c r="E7" s="124" t="s">
        <v>12</v>
      </c>
      <c r="F7" s="124" t="s">
        <v>8</v>
      </c>
      <c r="G7" s="124" t="s">
        <v>9</v>
      </c>
      <c r="H7" s="88"/>
      <c r="I7" s="89" t="s">
        <v>12</v>
      </c>
      <c r="J7" s="86" t="s">
        <v>8</v>
      </c>
      <c r="K7" s="87" t="s">
        <v>9</v>
      </c>
    </row>
    <row r="8" spans="1:11" s="82" customFormat="1" ht="15" customHeight="1" x14ac:dyDescent="0.2">
      <c r="A8" s="5" t="s">
        <v>14</v>
      </c>
      <c r="B8" s="27">
        <f>C8</f>
        <v>15</v>
      </c>
      <c r="C8" s="122">
        <v>15</v>
      </c>
      <c r="D8" s="31">
        <f>C8-B8</f>
        <v>0</v>
      </c>
      <c r="E8" s="27">
        <f>B12</f>
        <v>35</v>
      </c>
      <c r="F8" s="28">
        <f>C12</f>
        <v>60</v>
      </c>
      <c r="G8" s="31">
        <f>F8-E8</f>
        <v>25</v>
      </c>
      <c r="H8" s="41"/>
      <c r="I8" s="46">
        <f>SUM(B8,E8)-B8</f>
        <v>35</v>
      </c>
      <c r="J8" s="38">
        <f>SUM(C8,F8)-C8</f>
        <v>60</v>
      </c>
      <c r="K8" s="47">
        <f>J8-I8</f>
        <v>25</v>
      </c>
    </row>
    <row r="9" spans="1:11" s="82" customFormat="1" ht="15" customHeight="1" x14ac:dyDescent="0.2">
      <c r="A9" s="5" t="s">
        <v>0</v>
      </c>
      <c r="B9" s="7">
        <f>B21</f>
        <v>30</v>
      </c>
      <c r="C9" s="6">
        <f>C21</f>
        <v>60</v>
      </c>
      <c r="D9" s="32">
        <f>C9-B9</f>
        <v>30</v>
      </c>
      <c r="E9" s="7">
        <f>E21</f>
        <v>25</v>
      </c>
      <c r="F9" s="6">
        <f>F21</f>
        <v>35</v>
      </c>
      <c r="G9" s="32">
        <f>F9-E9</f>
        <v>10</v>
      </c>
      <c r="H9" s="42"/>
      <c r="I9" s="48">
        <f>I21</f>
        <v>55</v>
      </c>
      <c r="J9" s="38">
        <f>SUM(C9,F9)</f>
        <v>95</v>
      </c>
      <c r="K9" s="49">
        <f>SUM(C9,F9)-SUM(B9,E9)</f>
        <v>40</v>
      </c>
    </row>
    <row r="10" spans="1:11" s="82" customFormat="1" ht="15" customHeight="1" thickBot="1" x14ac:dyDescent="0.25">
      <c r="A10" s="56" t="s">
        <v>17</v>
      </c>
      <c r="B10" s="57">
        <f>B32+B41+B50+B60+B69+B79+B87+B95+B102+B109+B117</f>
        <v>10</v>
      </c>
      <c r="C10" s="58">
        <f>C32+C41+C50+C60+C69+C79+C87+C95+C102+C109+C117</f>
        <v>15</v>
      </c>
      <c r="D10" s="59">
        <f>B10-C10</f>
        <v>-5</v>
      </c>
      <c r="E10" s="57">
        <f>E32+E41+E50+E60+E69+E79+E87+E95+E102+E109+E117</f>
        <v>10</v>
      </c>
      <c r="F10" s="58">
        <f>F32+F41+F50+F60+F69+F79+F87+F95+F102+F109+F117</f>
        <v>8</v>
      </c>
      <c r="G10" s="59">
        <f>E10-F10</f>
        <v>2</v>
      </c>
      <c r="H10" s="42"/>
      <c r="I10" s="125">
        <f>I32+I41+I50+I60+I69+I79+I87+I95+I102+I109+I117</f>
        <v>20</v>
      </c>
      <c r="J10" s="60">
        <f>SUM(C10,F10)</f>
        <v>23</v>
      </c>
      <c r="K10" s="61">
        <f>I10-J10</f>
        <v>-3</v>
      </c>
    </row>
    <row r="11" spans="1:11" s="82" customFormat="1" ht="15" customHeight="1" thickBot="1" x14ac:dyDescent="0.25">
      <c r="A11" s="62" t="s">
        <v>18</v>
      </c>
      <c r="B11" s="63">
        <f>B9-B10</f>
        <v>20</v>
      </c>
      <c r="C11" s="64">
        <f>C9-C10</f>
        <v>45</v>
      </c>
      <c r="D11" s="65">
        <f>B11-C11</f>
        <v>-25</v>
      </c>
      <c r="E11" s="64">
        <f>E9-E10</f>
        <v>15</v>
      </c>
      <c r="F11" s="64">
        <f>F9-F10</f>
        <v>27</v>
      </c>
      <c r="G11" s="65">
        <f>E11-F11</f>
        <v>-12</v>
      </c>
      <c r="H11" s="75"/>
      <c r="I11" s="67">
        <f>I9-I10</f>
        <v>35</v>
      </c>
      <c r="J11" s="66">
        <f>SUM(C11,F11)</f>
        <v>72</v>
      </c>
      <c r="K11" s="68">
        <f>SUM(C11,F11)-SUM(B11,E11)</f>
        <v>37</v>
      </c>
    </row>
    <row r="12" spans="1:11" s="82" customFormat="1" ht="15" customHeight="1" thickBot="1" x14ac:dyDescent="0.25">
      <c r="A12" s="77" t="s">
        <v>19</v>
      </c>
      <c r="B12" s="69">
        <f>B9-B10+B8</f>
        <v>35</v>
      </c>
      <c r="C12" s="70">
        <f>C9-C10+C8</f>
        <v>60</v>
      </c>
      <c r="D12" s="71">
        <f>C12-B12</f>
        <v>25</v>
      </c>
      <c r="E12" s="70">
        <f>E9-E10+E8</f>
        <v>50</v>
      </c>
      <c r="F12" s="70">
        <f>F9-F10+F8</f>
        <v>87</v>
      </c>
      <c r="G12" s="71">
        <f>F12-E12</f>
        <v>37</v>
      </c>
      <c r="H12" s="76"/>
      <c r="I12" s="72">
        <f>I9-I10+B8</f>
        <v>50</v>
      </c>
      <c r="J12" s="73">
        <f>J9-J10+C8</f>
        <v>87</v>
      </c>
      <c r="K12" s="74">
        <f>J12-I12</f>
        <v>37</v>
      </c>
    </row>
    <row r="13" spans="1:11" s="82" customFormat="1" ht="6.95" customHeight="1" x14ac:dyDescent="0.2">
      <c r="A13" s="102"/>
      <c r="B13" s="84"/>
      <c r="C13" s="84"/>
      <c r="D13" s="84"/>
      <c r="E13" s="84"/>
      <c r="F13" s="84"/>
      <c r="G13" s="84"/>
      <c r="H13" s="84"/>
      <c r="I13" s="84"/>
      <c r="J13" s="84"/>
      <c r="K13" s="84"/>
    </row>
    <row r="14" spans="1:11" s="82" customFormat="1" ht="15" customHeight="1" thickBot="1" x14ac:dyDescent="0.25">
      <c r="A14" s="114" t="s">
        <v>87</v>
      </c>
      <c r="B14" s="115" t="str">
        <f t="shared" ref="B14:G14" si="0">B7</f>
        <v>Budget</v>
      </c>
      <c r="C14" s="115" t="str">
        <f t="shared" si="0"/>
        <v>Actual</v>
      </c>
      <c r="D14" s="115" t="str">
        <f t="shared" si="0"/>
        <v>Difference</v>
      </c>
      <c r="E14" s="115" t="str">
        <f t="shared" si="0"/>
        <v>Budget</v>
      </c>
      <c r="F14" s="115" t="str">
        <f t="shared" si="0"/>
        <v>Actual</v>
      </c>
      <c r="G14" s="115" t="str">
        <f t="shared" si="0"/>
        <v>Difference</v>
      </c>
      <c r="H14" s="88"/>
      <c r="I14" s="90" t="str">
        <f>$I$7</f>
        <v>Budget</v>
      </c>
      <c r="J14" s="91" t="str">
        <f>$J$7</f>
        <v>Actual</v>
      </c>
      <c r="K14" s="92" t="s">
        <v>9</v>
      </c>
    </row>
    <row r="15" spans="1:11" s="82" customFormat="1" ht="15" customHeight="1" x14ac:dyDescent="0.2">
      <c r="A15" s="103" t="s">
        <v>10</v>
      </c>
      <c r="B15" s="110">
        <v>30</v>
      </c>
      <c r="C15" s="111">
        <v>60</v>
      </c>
      <c r="D15" s="29">
        <f t="shared" ref="D15:D20" si="1">C15-B15</f>
        <v>30</v>
      </c>
      <c r="E15" s="110">
        <v>25</v>
      </c>
      <c r="F15" s="111">
        <v>35</v>
      </c>
      <c r="G15" s="29">
        <f t="shared" ref="G15:G20" si="2">F15-E15</f>
        <v>10</v>
      </c>
      <c r="H15" s="43"/>
      <c r="I15" s="50">
        <f t="shared" ref="I15:J20" si="3">SUM(B15,E15)</f>
        <v>55</v>
      </c>
      <c r="J15" s="39">
        <f t="shared" si="3"/>
        <v>95</v>
      </c>
      <c r="K15" s="51">
        <f t="shared" ref="K15:K20" si="4">SUM(C15,F15)-SUM(B15,E15)</f>
        <v>40</v>
      </c>
    </row>
    <row r="16" spans="1:11" s="82" customFormat="1" ht="15" customHeight="1" x14ac:dyDescent="0.2">
      <c r="A16" s="103" t="s">
        <v>11</v>
      </c>
      <c r="B16" s="17"/>
      <c r="C16" s="8"/>
      <c r="D16" s="29">
        <f t="shared" si="1"/>
        <v>0</v>
      </c>
      <c r="E16" s="17"/>
      <c r="F16" s="8"/>
      <c r="G16" s="29">
        <f t="shared" si="2"/>
        <v>0</v>
      </c>
      <c r="H16" s="43"/>
      <c r="I16" s="50">
        <f t="shared" si="3"/>
        <v>0</v>
      </c>
      <c r="J16" s="39">
        <f t="shared" si="3"/>
        <v>0</v>
      </c>
      <c r="K16" s="51">
        <f t="shared" si="4"/>
        <v>0</v>
      </c>
    </row>
    <row r="17" spans="1:11" s="82" customFormat="1" ht="15" customHeight="1" x14ac:dyDescent="0.2">
      <c r="A17" s="103" t="s">
        <v>13</v>
      </c>
      <c r="B17" s="17"/>
      <c r="C17" s="8"/>
      <c r="D17" s="29">
        <f t="shared" si="1"/>
        <v>0</v>
      </c>
      <c r="E17" s="17"/>
      <c r="F17" s="8"/>
      <c r="G17" s="29">
        <f t="shared" si="2"/>
        <v>0</v>
      </c>
      <c r="H17" s="43"/>
      <c r="I17" s="50">
        <f t="shared" si="3"/>
        <v>0</v>
      </c>
      <c r="J17" s="39">
        <f t="shared" si="3"/>
        <v>0</v>
      </c>
      <c r="K17" s="51">
        <f t="shared" si="4"/>
        <v>0</v>
      </c>
    </row>
    <row r="18" spans="1:11" s="82" customFormat="1" ht="15" customHeight="1" x14ac:dyDescent="0.2">
      <c r="A18" s="103" t="s">
        <v>83</v>
      </c>
      <c r="B18" s="17"/>
      <c r="C18" s="8"/>
      <c r="D18" s="29">
        <f t="shared" si="1"/>
        <v>0</v>
      </c>
      <c r="E18" s="17"/>
      <c r="F18" s="8"/>
      <c r="G18" s="29">
        <f t="shared" si="2"/>
        <v>0</v>
      </c>
      <c r="H18" s="43"/>
      <c r="I18" s="50">
        <f t="shared" si="3"/>
        <v>0</v>
      </c>
      <c r="J18" s="39">
        <f t="shared" si="3"/>
        <v>0</v>
      </c>
      <c r="K18" s="51">
        <f t="shared" si="4"/>
        <v>0</v>
      </c>
    </row>
    <row r="19" spans="1:11" s="82" customFormat="1" ht="15" customHeight="1" x14ac:dyDescent="0.2">
      <c r="A19" s="103" t="s">
        <v>15</v>
      </c>
      <c r="B19" s="17"/>
      <c r="C19" s="8"/>
      <c r="D19" s="29">
        <f t="shared" si="1"/>
        <v>0</v>
      </c>
      <c r="E19" s="17"/>
      <c r="F19" s="8"/>
      <c r="G19" s="29">
        <f t="shared" si="2"/>
        <v>0</v>
      </c>
      <c r="H19" s="43"/>
      <c r="I19" s="50">
        <f t="shared" si="3"/>
        <v>0</v>
      </c>
      <c r="J19" s="39">
        <f t="shared" si="3"/>
        <v>0</v>
      </c>
      <c r="K19" s="51">
        <f t="shared" si="4"/>
        <v>0</v>
      </c>
    </row>
    <row r="20" spans="1:11" s="82" customFormat="1" ht="15" customHeight="1" thickBot="1" x14ac:dyDescent="0.25">
      <c r="A20" s="103" t="s">
        <v>16</v>
      </c>
      <c r="B20" s="18"/>
      <c r="C20" s="9"/>
      <c r="D20" s="29">
        <f t="shared" si="1"/>
        <v>0</v>
      </c>
      <c r="E20" s="18"/>
      <c r="F20" s="9"/>
      <c r="G20" s="29">
        <f t="shared" si="2"/>
        <v>0</v>
      </c>
      <c r="H20" s="43"/>
      <c r="I20" s="50">
        <f t="shared" si="3"/>
        <v>0</v>
      </c>
      <c r="J20" s="39">
        <f t="shared" si="3"/>
        <v>0</v>
      </c>
      <c r="K20" s="51">
        <f t="shared" si="4"/>
        <v>0</v>
      </c>
    </row>
    <row r="21" spans="1:11" s="82" customFormat="1" ht="15" customHeight="1" x14ac:dyDescent="0.2">
      <c r="A21" s="104" t="str">
        <f>"Total "&amp;A14</f>
        <v>Total INCOME</v>
      </c>
      <c r="B21" s="11">
        <f t="shared" ref="B21:G21" si="5">SUM(B15:B20)</f>
        <v>30</v>
      </c>
      <c r="C21" s="10">
        <f t="shared" si="5"/>
        <v>60</v>
      </c>
      <c r="D21" s="30">
        <f t="shared" si="5"/>
        <v>30</v>
      </c>
      <c r="E21" s="11">
        <f t="shared" si="5"/>
        <v>25</v>
      </c>
      <c r="F21" s="10">
        <f t="shared" si="5"/>
        <v>35</v>
      </c>
      <c r="G21" s="30">
        <f t="shared" si="5"/>
        <v>10</v>
      </c>
      <c r="H21" s="44"/>
      <c r="I21" s="52">
        <f>SUM(I15:I20)</f>
        <v>55</v>
      </c>
      <c r="J21" s="55">
        <f>SUM(C21,F21)</f>
        <v>95</v>
      </c>
      <c r="K21" s="30">
        <f>SUM(K15:K20)</f>
        <v>40</v>
      </c>
    </row>
    <row r="22" spans="1:11" s="82" customFormat="1" ht="6.95" customHeight="1" x14ac:dyDescent="0.2">
      <c r="A22" s="105"/>
      <c r="B22" s="96"/>
      <c r="C22" s="96"/>
      <c r="D22" s="96"/>
      <c r="E22" s="96"/>
      <c r="F22" s="96"/>
      <c r="G22" s="96"/>
      <c r="H22" s="84"/>
      <c r="I22" s="96"/>
      <c r="J22" s="96"/>
      <c r="K22" s="96"/>
    </row>
    <row r="23" spans="1:11" s="82" customFormat="1" ht="15" customHeight="1" thickBot="1" x14ac:dyDescent="0.25">
      <c r="A23" s="120" t="s">
        <v>88</v>
      </c>
      <c r="B23" s="121" t="str">
        <f>$B$7</f>
        <v>Budget</v>
      </c>
      <c r="C23" s="121" t="str">
        <f>$C$7</f>
        <v>Actual</v>
      </c>
      <c r="D23" s="121" t="str">
        <f>$D$7</f>
        <v>Difference</v>
      </c>
      <c r="E23" s="121" t="str">
        <f>$E$7</f>
        <v>Budget</v>
      </c>
      <c r="F23" s="121" t="str">
        <f>$F$7</f>
        <v>Actual</v>
      </c>
      <c r="G23" s="121" t="str">
        <f>$G$7</f>
        <v>Difference</v>
      </c>
      <c r="H23" s="88"/>
      <c r="I23" s="93" t="str">
        <f>$I$7</f>
        <v>Budget</v>
      </c>
      <c r="J23" s="94" t="str">
        <f>$J$7</f>
        <v>Actual</v>
      </c>
      <c r="K23" s="95" t="str">
        <f>$K$7</f>
        <v>Difference</v>
      </c>
    </row>
    <row r="24" spans="1:11" s="82" customFormat="1" ht="15" customHeight="1" x14ac:dyDescent="0.2">
      <c r="A24" s="103" t="s">
        <v>20</v>
      </c>
      <c r="B24" s="116">
        <v>10</v>
      </c>
      <c r="C24" s="111">
        <v>15</v>
      </c>
      <c r="D24" s="33">
        <f t="shared" ref="D24:D31" si="6">B24-C24</f>
        <v>-5</v>
      </c>
      <c r="E24" s="116">
        <v>10</v>
      </c>
      <c r="F24" s="111">
        <v>8</v>
      </c>
      <c r="G24" s="33">
        <f t="shared" ref="G24:G31" si="7">E24-F24</f>
        <v>2</v>
      </c>
      <c r="H24" s="43"/>
      <c r="I24" s="53">
        <f>SUM(B24,E24)</f>
        <v>20</v>
      </c>
      <c r="J24" s="39">
        <f>SUM(C24,F24)</f>
        <v>23</v>
      </c>
      <c r="K24" s="49">
        <f>SUM(B24,E24)-SUM(C24,F24)</f>
        <v>-3</v>
      </c>
    </row>
    <row r="25" spans="1:11" s="82" customFormat="1" ht="15" customHeight="1" x14ac:dyDescent="0.2">
      <c r="A25" s="103" t="s">
        <v>22</v>
      </c>
      <c r="B25" s="23"/>
      <c r="C25" s="8"/>
      <c r="D25" s="33">
        <f t="shared" si="6"/>
        <v>0</v>
      </c>
      <c r="E25" s="23"/>
      <c r="F25" s="8"/>
      <c r="G25" s="33">
        <f t="shared" si="7"/>
        <v>0</v>
      </c>
      <c r="H25" s="43"/>
      <c r="I25" s="53">
        <f>SUM(B25,E25)</f>
        <v>0</v>
      </c>
      <c r="J25" s="39">
        <f>SUM(C25,F25)</f>
        <v>0</v>
      </c>
      <c r="K25" s="49">
        <f>SUM(B25,E25)-SUM(C25,F25)</f>
        <v>0</v>
      </c>
    </row>
    <row r="26" spans="1:11" s="82" customFormat="1" ht="15" customHeight="1" x14ac:dyDescent="0.2">
      <c r="A26" s="103" t="s">
        <v>24</v>
      </c>
      <c r="B26" s="23"/>
      <c r="C26" s="8"/>
      <c r="D26" s="33">
        <f t="shared" si="6"/>
        <v>0</v>
      </c>
      <c r="E26" s="23"/>
      <c r="F26" s="8"/>
      <c r="G26" s="33">
        <f t="shared" si="7"/>
        <v>0</v>
      </c>
      <c r="H26" s="43"/>
      <c r="I26" s="53">
        <f t="shared" ref="I26:I31" si="8">SUM(B26,E26)</f>
        <v>0</v>
      </c>
      <c r="J26" s="39">
        <f t="shared" ref="J26:J31" si="9">SUM(C26,F26)</f>
        <v>0</v>
      </c>
      <c r="K26" s="49">
        <f t="shared" ref="K26:K31" si="10">SUM(B26,E26)-SUM(C26,F26)</f>
        <v>0</v>
      </c>
    </row>
    <row r="27" spans="1:11" s="82" customFormat="1" ht="15" customHeight="1" x14ac:dyDescent="0.2">
      <c r="A27" s="103" t="s">
        <v>26</v>
      </c>
      <c r="B27" s="23"/>
      <c r="C27" s="8"/>
      <c r="D27" s="33">
        <f t="shared" si="6"/>
        <v>0</v>
      </c>
      <c r="E27" s="23"/>
      <c r="F27" s="8"/>
      <c r="G27" s="33">
        <f t="shared" si="7"/>
        <v>0</v>
      </c>
      <c r="H27" s="43"/>
      <c r="I27" s="53">
        <f t="shared" si="8"/>
        <v>0</v>
      </c>
      <c r="J27" s="39">
        <f t="shared" si="9"/>
        <v>0</v>
      </c>
      <c r="K27" s="49">
        <f t="shared" si="10"/>
        <v>0</v>
      </c>
    </row>
    <row r="28" spans="1:11" s="82" customFormat="1" ht="15" customHeight="1" x14ac:dyDescent="0.2">
      <c r="A28" s="103" t="s">
        <v>28</v>
      </c>
      <c r="B28" s="23"/>
      <c r="C28" s="8"/>
      <c r="D28" s="33">
        <f t="shared" si="6"/>
        <v>0</v>
      </c>
      <c r="E28" s="23"/>
      <c r="F28" s="8"/>
      <c r="G28" s="33">
        <f t="shared" si="7"/>
        <v>0</v>
      </c>
      <c r="H28" s="43"/>
      <c r="I28" s="53">
        <f t="shared" si="8"/>
        <v>0</v>
      </c>
      <c r="J28" s="39">
        <f t="shared" si="9"/>
        <v>0</v>
      </c>
      <c r="K28" s="49">
        <f t="shared" si="10"/>
        <v>0</v>
      </c>
    </row>
    <row r="29" spans="1:11" s="82" customFormat="1" ht="15" customHeight="1" x14ac:dyDescent="0.2">
      <c r="A29" s="103" t="s">
        <v>30</v>
      </c>
      <c r="B29" s="23"/>
      <c r="C29" s="8"/>
      <c r="D29" s="33">
        <f t="shared" si="6"/>
        <v>0</v>
      </c>
      <c r="E29" s="23"/>
      <c r="F29" s="8"/>
      <c r="G29" s="33">
        <f t="shared" si="7"/>
        <v>0</v>
      </c>
      <c r="H29" s="43"/>
      <c r="I29" s="53">
        <f t="shared" si="8"/>
        <v>0</v>
      </c>
      <c r="J29" s="39">
        <f t="shared" si="9"/>
        <v>0</v>
      </c>
      <c r="K29" s="49">
        <f t="shared" si="10"/>
        <v>0</v>
      </c>
    </row>
    <row r="30" spans="1:11" s="82" customFormat="1" ht="15" customHeight="1" x14ac:dyDescent="0.2">
      <c r="A30" s="103" t="s">
        <v>32</v>
      </c>
      <c r="B30" s="23"/>
      <c r="C30" s="8"/>
      <c r="D30" s="33">
        <f t="shared" si="6"/>
        <v>0</v>
      </c>
      <c r="E30" s="23"/>
      <c r="F30" s="8"/>
      <c r="G30" s="33">
        <f>E30-F30</f>
        <v>0</v>
      </c>
      <c r="H30" s="43"/>
      <c r="I30" s="53">
        <f t="shared" si="8"/>
        <v>0</v>
      </c>
      <c r="J30" s="39">
        <f t="shared" si="9"/>
        <v>0</v>
      </c>
      <c r="K30" s="49">
        <f t="shared" si="10"/>
        <v>0</v>
      </c>
    </row>
    <row r="31" spans="1:11" s="82" customFormat="1" ht="15" customHeight="1" thickBot="1" x14ac:dyDescent="0.25">
      <c r="A31" s="103" t="s">
        <v>34</v>
      </c>
      <c r="B31" s="21"/>
      <c r="C31" s="12"/>
      <c r="D31" s="34">
        <f t="shared" si="6"/>
        <v>0</v>
      </c>
      <c r="E31" s="21"/>
      <c r="F31" s="12"/>
      <c r="G31" s="34">
        <f t="shared" si="7"/>
        <v>0</v>
      </c>
      <c r="H31" s="43"/>
      <c r="I31" s="53">
        <f t="shared" si="8"/>
        <v>0</v>
      </c>
      <c r="J31" s="39">
        <f t="shared" si="9"/>
        <v>0</v>
      </c>
      <c r="K31" s="49">
        <f t="shared" si="10"/>
        <v>0</v>
      </c>
    </row>
    <row r="32" spans="1:11" s="82" customFormat="1" ht="15" customHeight="1" x14ac:dyDescent="0.2">
      <c r="A32" s="106" t="str">
        <f>"Total "&amp;A23</f>
        <v>Total HOME EXPENSES</v>
      </c>
      <c r="B32" s="14">
        <f t="shared" ref="B32:G32" si="11">SUM(B24:B31)</f>
        <v>10</v>
      </c>
      <c r="C32" s="13">
        <f t="shared" si="11"/>
        <v>15</v>
      </c>
      <c r="D32" s="35">
        <f t="shared" si="11"/>
        <v>-5</v>
      </c>
      <c r="E32" s="14">
        <f t="shared" si="11"/>
        <v>10</v>
      </c>
      <c r="F32" s="13">
        <f t="shared" si="11"/>
        <v>8</v>
      </c>
      <c r="G32" s="35">
        <f t="shared" si="11"/>
        <v>2</v>
      </c>
      <c r="H32" s="44"/>
      <c r="I32" s="54">
        <f>SUM(I24:I31)</f>
        <v>20</v>
      </c>
      <c r="J32" s="40">
        <f>SUM(C32,F32)</f>
        <v>23</v>
      </c>
      <c r="K32" s="35">
        <f>SUM(K24:K31)</f>
        <v>-3</v>
      </c>
    </row>
    <row r="33" spans="1:11" s="82" customFormat="1" ht="6.95" customHeight="1" x14ac:dyDescent="0.2">
      <c r="A33" s="107"/>
      <c r="B33" s="97"/>
      <c r="C33" s="97"/>
      <c r="D33" s="97"/>
      <c r="E33" s="97"/>
      <c r="F33" s="97"/>
      <c r="G33" s="97"/>
      <c r="H33" s="98"/>
      <c r="I33" s="97"/>
      <c r="J33" s="97"/>
      <c r="K33" s="97"/>
    </row>
    <row r="34" spans="1:11" s="82" customFormat="1" ht="15" customHeight="1" thickBot="1" x14ac:dyDescent="0.25">
      <c r="A34" s="120" t="s">
        <v>89</v>
      </c>
      <c r="B34" s="121" t="str">
        <f>$B$7</f>
        <v>Budget</v>
      </c>
      <c r="C34" s="121" t="str">
        <f>$C$7</f>
        <v>Actual</v>
      </c>
      <c r="D34" s="121" t="str">
        <f>$D$7</f>
        <v>Difference</v>
      </c>
      <c r="E34" s="121" t="str">
        <f>$E$7</f>
        <v>Budget</v>
      </c>
      <c r="F34" s="121" t="str">
        <f>$F$7</f>
        <v>Actual</v>
      </c>
      <c r="G34" s="121" t="str">
        <f>$G$7</f>
        <v>Difference</v>
      </c>
      <c r="H34" s="88"/>
      <c r="I34" s="93" t="str">
        <f>$I$7</f>
        <v>Budget</v>
      </c>
      <c r="J34" s="94" t="str">
        <f>$J$7</f>
        <v>Actual</v>
      </c>
      <c r="K34" s="95" t="str">
        <f>$K$7</f>
        <v>Difference</v>
      </c>
    </row>
    <row r="35" spans="1:11" s="82" customFormat="1" ht="15" customHeight="1" x14ac:dyDescent="0.2">
      <c r="A35" s="103" t="s">
        <v>36</v>
      </c>
      <c r="B35" s="116"/>
      <c r="C35" s="111"/>
      <c r="D35" s="33">
        <f t="shared" ref="D35:D40" si="12">B35-C35</f>
        <v>0</v>
      </c>
      <c r="E35" s="116"/>
      <c r="F35" s="111"/>
      <c r="G35" s="33">
        <f t="shared" ref="G35:G40" si="13">E35-F35</f>
        <v>0</v>
      </c>
      <c r="H35" s="43"/>
      <c r="I35" s="53">
        <f t="shared" ref="I35:I40" si="14">SUM(B35,E35)</f>
        <v>0</v>
      </c>
      <c r="J35" s="39">
        <f t="shared" ref="J35:J40" si="15">SUM(C35,F35)</f>
        <v>0</v>
      </c>
      <c r="K35" s="49">
        <f t="shared" ref="K35:K40" si="16">SUM(B35,E35)-SUM(C35,F35)</f>
        <v>0</v>
      </c>
    </row>
    <row r="36" spans="1:11" s="82" customFormat="1" ht="15" customHeight="1" x14ac:dyDescent="0.2">
      <c r="A36" s="103" t="s">
        <v>38</v>
      </c>
      <c r="B36" s="23"/>
      <c r="C36" s="8"/>
      <c r="D36" s="33">
        <f t="shared" si="12"/>
        <v>0</v>
      </c>
      <c r="E36" s="23"/>
      <c r="F36" s="8"/>
      <c r="G36" s="33">
        <f t="shared" si="13"/>
        <v>0</v>
      </c>
      <c r="H36" s="43"/>
      <c r="I36" s="53">
        <f t="shared" si="14"/>
        <v>0</v>
      </c>
      <c r="J36" s="39">
        <f t="shared" si="15"/>
        <v>0</v>
      </c>
      <c r="K36" s="49">
        <f t="shared" si="16"/>
        <v>0</v>
      </c>
    </row>
    <row r="37" spans="1:11" s="82" customFormat="1" ht="15" customHeight="1" x14ac:dyDescent="0.2">
      <c r="A37" s="103" t="s">
        <v>40</v>
      </c>
      <c r="B37" s="23"/>
      <c r="C37" s="8"/>
      <c r="D37" s="33">
        <f t="shared" si="12"/>
        <v>0</v>
      </c>
      <c r="E37" s="23"/>
      <c r="F37" s="8"/>
      <c r="G37" s="33">
        <f t="shared" si="13"/>
        <v>0</v>
      </c>
      <c r="H37" s="43"/>
      <c r="I37" s="53">
        <f t="shared" si="14"/>
        <v>0</v>
      </c>
      <c r="J37" s="39">
        <f t="shared" si="15"/>
        <v>0</v>
      </c>
      <c r="K37" s="49">
        <f t="shared" si="16"/>
        <v>0</v>
      </c>
    </row>
    <row r="38" spans="1:11" s="82" customFormat="1" ht="15" customHeight="1" x14ac:dyDescent="0.2">
      <c r="A38" s="103" t="s">
        <v>42</v>
      </c>
      <c r="B38" s="23"/>
      <c r="C38" s="8"/>
      <c r="D38" s="33">
        <f t="shared" si="12"/>
        <v>0</v>
      </c>
      <c r="E38" s="23"/>
      <c r="F38" s="8"/>
      <c r="G38" s="33">
        <f t="shared" si="13"/>
        <v>0</v>
      </c>
      <c r="H38" s="43"/>
      <c r="I38" s="53">
        <f t="shared" si="14"/>
        <v>0</v>
      </c>
      <c r="J38" s="39">
        <f t="shared" si="15"/>
        <v>0</v>
      </c>
      <c r="K38" s="49">
        <f t="shared" si="16"/>
        <v>0</v>
      </c>
    </row>
    <row r="39" spans="1:11" s="82" customFormat="1" ht="15" customHeight="1" x14ac:dyDescent="0.2">
      <c r="A39" s="103" t="s">
        <v>44</v>
      </c>
      <c r="B39" s="23"/>
      <c r="C39" s="8"/>
      <c r="D39" s="33">
        <f t="shared" si="12"/>
        <v>0</v>
      </c>
      <c r="E39" s="23"/>
      <c r="F39" s="8"/>
      <c r="G39" s="33">
        <f t="shared" si="13"/>
        <v>0</v>
      </c>
      <c r="H39" s="43"/>
      <c r="I39" s="53">
        <f t="shared" si="14"/>
        <v>0</v>
      </c>
      <c r="J39" s="39">
        <f t="shared" si="15"/>
        <v>0</v>
      </c>
      <c r="K39" s="49">
        <f t="shared" si="16"/>
        <v>0</v>
      </c>
    </row>
    <row r="40" spans="1:11" s="82" customFormat="1" ht="15" customHeight="1" thickBot="1" x14ac:dyDescent="0.25">
      <c r="A40" s="103" t="s">
        <v>45</v>
      </c>
      <c r="B40" s="21"/>
      <c r="C40" s="12"/>
      <c r="D40" s="34">
        <f t="shared" si="12"/>
        <v>0</v>
      </c>
      <c r="E40" s="21"/>
      <c r="F40" s="12"/>
      <c r="G40" s="34">
        <f t="shared" si="13"/>
        <v>0</v>
      </c>
      <c r="H40" s="43"/>
      <c r="I40" s="53">
        <f t="shared" si="14"/>
        <v>0</v>
      </c>
      <c r="J40" s="39">
        <f t="shared" si="15"/>
        <v>0</v>
      </c>
      <c r="K40" s="49">
        <f t="shared" si="16"/>
        <v>0</v>
      </c>
    </row>
    <row r="41" spans="1:11" s="82" customFormat="1" ht="15" customHeight="1" x14ac:dyDescent="0.2">
      <c r="A41" s="106" t="str">
        <f>"Total "&amp;A34</f>
        <v>Total DALY LIVING</v>
      </c>
      <c r="B41" s="14">
        <f t="shared" ref="B41:G41" si="17">SUM(B35:B40)</f>
        <v>0</v>
      </c>
      <c r="C41" s="13">
        <f t="shared" si="17"/>
        <v>0</v>
      </c>
      <c r="D41" s="35">
        <f t="shared" si="17"/>
        <v>0</v>
      </c>
      <c r="E41" s="14">
        <f t="shared" si="17"/>
        <v>0</v>
      </c>
      <c r="F41" s="13">
        <f t="shared" si="17"/>
        <v>0</v>
      </c>
      <c r="G41" s="35">
        <f t="shared" si="17"/>
        <v>0</v>
      </c>
      <c r="H41" s="44"/>
      <c r="I41" s="54">
        <f>SUM(I35:I40)</f>
        <v>0</v>
      </c>
      <c r="J41" s="40">
        <f>SUM(C41,F41)</f>
        <v>0</v>
      </c>
      <c r="K41" s="35">
        <f>SUM(K35:K40)</f>
        <v>0</v>
      </c>
    </row>
    <row r="42" spans="1:11" s="82" customFormat="1" ht="6.95" customHeight="1" x14ac:dyDescent="0.2">
      <c r="A42" s="107"/>
      <c r="B42" s="97"/>
      <c r="C42" s="97"/>
      <c r="D42" s="97"/>
      <c r="E42" s="97"/>
      <c r="F42" s="97"/>
      <c r="G42" s="97"/>
      <c r="H42" s="98"/>
      <c r="I42" s="97"/>
      <c r="J42" s="97"/>
      <c r="K42" s="97"/>
    </row>
    <row r="43" spans="1:11" s="82" customFormat="1" ht="15" customHeight="1" thickBot="1" x14ac:dyDescent="0.25">
      <c r="A43" s="120" t="s">
        <v>90</v>
      </c>
      <c r="B43" s="121" t="str">
        <f>$B$7</f>
        <v>Budget</v>
      </c>
      <c r="C43" s="121" t="str">
        <f>$C$7</f>
        <v>Actual</v>
      </c>
      <c r="D43" s="121" t="str">
        <f>$D$7</f>
        <v>Difference</v>
      </c>
      <c r="E43" s="121" t="str">
        <f>$E$7</f>
        <v>Budget</v>
      </c>
      <c r="F43" s="121" t="str">
        <f>$F$7</f>
        <v>Actual</v>
      </c>
      <c r="G43" s="121" t="str">
        <f>$G$7</f>
        <v>Difference</v>
      </c>
      <c r="H43" s="88"/>
      <c r="I43" s="93" t="str">
        <f>$I$7</f>
        <v>Budget</v>
      </c>
      <c r="J43" s="94" t="str">
        <f>$J$7</f>
        <v>Actual</v>
      </c>
      <c r="K43" s="95" t="str">
        <f>$K$7</f>
        <v>Difference</v>
      </c>
    </row>
    <row r="44" spans="1:11" s="82" customFormat="1" ht="15" customHeight="1" x14ac:dyDescent="0.2">
      <c r="A44" s="103" t="s">
        <v>48</v>
      </c>
      <c r="B44" s="116"/>
      <c r="C44" s="111"/>
      <c r="D44" s="33">
        <f t="shared" ref="D44:D49" si="18">B44-C44</f>
        <v>0</v>
      </c>
      <c r="E44" s="116"/>
      <c r="F44" s="111"/>
      <c r="G44" s="33">
        <f t="shared" ref="G44:G49" si="19">E44-F44</f>
        <v>0</v>
      </c>
      <c r="H44" s="43"/>
      <c r="I44" s="53">
        <f t="shared" ref="I44:I49" si="20">SUM(B44,E44)</f>
        <v>0</v>
      </c>
      <c r="J44" s="39">
        <f t="shared" ref="J44:J49" si="21">SUM(C44,F44)</f>
        <v>0</v>
      </c>
      <c r="K44" s="49">
        <f t="shared" ref="K44:K49" si="22">SUM(B44,E44)-SUM(C44,F44)</f>
        <v>0</v>
      </c>
    </row>
    <row r="45" spans="1:11" s="82" customFormat="1" ht="15" customHeight="1" x14ac:dyDescent="0.2">
      <c r="A45" s="103" t="s">
        <v>50</v>
      </c>
      <c r="B45" s="23"/>
      <c r="C45" s="8"/>
      <c r="D45" s="33">
        <f t="shared" si="18"/>
        <v>0</v>
      </c>
      <c r="E45" s="23"/>
      <c r="F45" s="8"/>
      <c r="G45" s="33">
        <f t="shared" si="19"/>
        <v>0</v>
      </c>
      <c r="H45" s="43"/>
      <c r="I45" s="53">
        <f t="shared" si="20"/>
        <v>0</v>
      </c>
      <c r="J45" s="39">
        <f t="shared" si="21"/>
        <v>0</v>
      </c>
      <c r="K45" s="49">
        <f t="shared" si="22"/>
        <v>0</v>
      </c>
    </row>
    <row r="46" spans="1:11" s="82" customFormat="1" ht="15" customHeight="1" x14ac:dyDescent="0.2">
      <c r="A46" s="103" t="s">
        <v>52</v>
      </c>
      <c r="B46" s="23"/>
      <c r="C46" s="8"/>
      <c r="D46" s="33">
        <f t="shared" si="18"/>
        <v>0</v>
      </c>
      <c r="E46" s="23"/>
      <c r="F46" s="8"/>
      <c r="G46" s="33">
        <f t="shared" si="19"/>
        <v>0</v>
      </c>
      <c r="H46" s="43"/>
      <c r="I46" s="53">
        <f t="shared" si="20"/>
        <v>0</v>
      </c>
      <c r="J46" s="39">
        <f t="shared" si="21"/>
        <v>0</v>
      </c>
      <c r="K46" s="49">
        <f t="shared" si="22"/>
        <v>0</v>
      </c>
    </row>
    <row r="47" spans="1:11" s="82" customFormat="1" ht="15" customHeight="1" x14ac:dyDescent="0.2">
      <c r="A47" s="103" t="s">
        <v>54</v>
      </c>
      <c r="B47" s="23"/>
      <c r="C47" s="8"/>
      <c r="D47" s="33">
        <f t="shared" si="18"/>
        <v>0</v>
      </c>
      <c r="E47" s="23"/>
      <c r="F47" s="8"/>
      <c r="G47" s="33">
        <f t="shared" si="19"/>
        <v>0</v>
      </c>
      <c r="H47" s="43"/>
      <c r="I47" s="53">
        <f t="shared" si="20"/>
        <v>0</v>
      </c>
      <c r="J47" s="39">
        <f t="shared" si="21"/>
        <v>0</v>
      </c>
      <c r="K47" s="49">
        <f t="shared" si="22"/>
        <v>0</v>
      </c>
    </row>
    <row r="48" spans="1:11" s="82" customFormat="1" ht="15" customHeight="1" x14ac:dyDescent="0.2">
      <c r="A48" s="103" t="s">
        <v>55</v>
      </c>
      <c r="B48" s="23"/>
      <c r="C48" s="8"/>
      <c r="D48" s="33">
        <f t="shared" si="18"/>
        <v>0</v>
      </c>
      <c r="E48" s="23"/>
      <c r="F48" s="8"/>
      <c r="G48" s="33">
        <f t="shared" si="19"/>
        <v>0</v>
      </c>
      <c r="H48" s="43"/>
      <c r="I48" s="53">
        <f t="shared" si="20"/>
        <v>0</v>
      </c>
      <c r="J48" s="39">
        <f t="shared" si="21"/>
        <v>0</v>
      </c>
      <c r="K48" s="49">
        <f t="shared" si="22"/>
        <v>0</v>
      </c>
    </row>
    <row r="49" spans="1:11" s="82" customFormat="1" ht="15" customHeight="1" thickBot="1" x14ac:dyDescent="0.25">
      <c r="A49" s="103" t="s">
        <v>56</v>
      </c>
      <c r="B49" s="21"/>
      <c r="C49" s="12"/>
      <c r="D49" s="34">
        <f t="shared" si="18"/>
        <v>0</v>
      </c>
      <c r="E49" s="21"/>
      <c r="F49" s="12"/>
      <c r="G49" s="34">
        <f t="shared" si="19"/>
        <v>0</v>
      </c>
      <c r="H49" s="43"/>
      <c r="I49" s="53">
        <f t="shared" si="20"/>
        <v>0</v>
      </c>
      <c r="J49" s="39">
        <f t="shared" si="21"/>
        <v>0</v>
      </c>
      <c r="K49" s="49">
        <f t="shared" si="22"/>
        <v>0</v>
      </c>
    </row>
    <row r="50" spans="1:11" s="82" customFormat="1" ht="15" customHeight="1" x14ac:dyDescent="0.2">
      <c r="A50" s="106" t="str">
        <f>"Total "&amp;A43</f>
        <v>Total TRANSPORTATION</v>
      </c>
      <c r="B50" s="14">
        <f t="shared" ref="B50:G50" si="23">SUM(B44:B49)</f>
        <v>0</v>
      </c>
      <c r="C50" s="13">
        <f t="shared" si="23"/>
        <v>0</v>
      </c>
      <c r="D50" s="35">
        <f t="shared" si="23"/>
        <v>0</v>
      </c>
      <c r="E50" s="14">
        <f t="shared" si="23"/>
        <v>0</v>
      </c>
      <c r="F50" s="13">
        <f t="shared" si="23"/>
        <v>0</v>
      </c>
      <c r="G50" s="35">
        <f t="shared" si="23"/>
        <v>0</v>
      </c>
      <c r="H50" s="44"/>
      <c r="I50" s="54">
        <f>SUM(I44:I49)</f>
        <v>0</v>
      </c>
      <c r="J50" s="40">
        <f>SUM(C50,F50)</f>
        <v>0</v>
      </c>
      <c r="K50" s="35">
        <f>SUM(K44:K49)</f>
        <v>0</v>
      </c>
    </row>
    <row r="51" spans="1:11" s="82" customFormat="1" ht="6.95" customHeight="1" x14ac:dyDescent="0.2">
      <c r="A51" s="108"/>
      <c r="B51" s="99"/>
      <c r="C51" s="99"/>
      <c r="D51" s="99"/>
      <c r="E51" s="99"/>
      <c r="F51" s="99"/>
      <c r="G51" s="99"/>
      <c r="H51" s="99"/>
      <c r="I51" s="99"/>
      <c r="J51" s="99"/>
      <c r="K51" s="99"/>
    </row>
    <row r="52" spans="1:11" s="82" customFormat="1" ht="15" customHeight="1" thickBot="1" x14ac:dyDescent="0.25">
      <c r="A52" s="120" t="s">
        <v>91</v>
      </c>
      <c r="B52" s="121" t="str">
        <f>$B$7</f>
        <v>Budget</v>
      </c>
      <c r="C52" s="121" t="str">
        <f>$C$7</f>
        <v>Actual</v>
      </c>
      <c r="D52" s="121" t="str">
        <f>$D$7</f>
        <v>Difference</v>
      </c>
      <c r="E52" s="121" t="str">
        <f>$E$7</f>
        <v>Budget</v>
      </c>
      <c r="F52" s="121" t="str">
        <f>$F$7</f>
        <v>Actual</v>
      </c>
      <c r="G52" s="121" t="str">
        <f>$G$7</f>
        <v>Difference</v>
      </c>
      <c r="H52" s="88"/>
      <c r="I52" s="93" t="str">
        <f>$I$7</f>
        <v>Budget</v>
      </c>
      <c r="J52" s="94" t="str">
        <f>$J$7</f>
        <v>Actual</v>
      </c>
      <c r="K52" s="95" t="str">
        <f>$K$7</f>
        <v>Difference</v>
      </c>
    </row>
    <row r="53" spans="1:11" s="82" customFormat="1" ht="15" customHeight="1" x14ac:dyDescent="0.2">
      <c r="A53" s="103" t="s">
        <v>60</v>
      </c>
      <c r="B53" s="118"/>
      <c r="C53" s="119"/>
      <c r="D53" s="36">
        <f t="shared" ref="D53:D59" si="24">B53-C53</f>
        <v>0</v>
      </c>
      <c r="E53" s="118"/>
      <c r="F53" s="119"/>
      <c r="G53" s="36">
        <f t="shared" ref="G53:G59" si="25">E53-F53</f>
        <v>0</v>
      </c>
      <c r="H53" s="43"/>
      <c r="I53" s="53">
        <f t="shared" ref="I53:I59" si="26">SUM(B53,E53)</f>
        <v>0</v>
      </c>
      <c r="J53" s="39">
        <f t="shared" ref="J53:J59" si="27">SUM(C53,F53)</f>
        <v>0</v>
      </c>
      <c r="K53" s="49">
        <f t="shared" ref="K53:K59" si="28">SUM(B53,E53)-SUM(C53,F53)</f>
        <v>0</v>
      </c>
    </row>
    <row r="54" spans="1:11" s="82" customFormat="1" ht="15" customHeight="1" x14ac:dyDescent="0.2">
      <c r="A54" s="103" t="s">
        <v>50</v>
      </c>
      <c r="B54" s="25"/>
      <c r="C54" s="15"/>
      <c r="D54" s="36">
        <f t="shared" si="24"/>
        <v>0</v>
      </c>
      <c r="E54" s="25"/>
      <c r="F54" s="15"/>
      <c r="G54" s="36">
        <f t="shared" si="25"/>
        <v>0</v>
      </c>
      <c r="H54" s="43"/>
      <c r="I54" s="53">
        <f t="shared" si="26"/>
        <v>0</v>
      </c>
      <c r="J54" s="39">
        <f t="shared" si="27"/>
        <v>0</v>
      </c>
      <c r="K54" s="49">
        <f t="shared" si="28"/>
        <v>0</v>
      </c>
    </row>
    <row r="55" spans="1:11" s="82" customFormat="1" ht="15" customHeight="1" x14ac:dyDescent="0.2">
      <c r="A55" s="103" t="s">
        <v>62</v>
      </c>
      <c r="B55" s="25"/>
      <c r="C55" s="15"/>
      <c r="D55" s="36">
        <f t="shared" si="24"/>
        <v>0</v>
      </c>
      <c r="E55" s="25"/>
      <c r="F55" s="15"/>
      <c r="G55" s="36">
        <f t="shared" si="25"/>
        <v>0</v>
      </c>
      <c r="H55" s="43"/>
      <c r="I55" s="53">
        <f t="shared" si="26"/>
        <v>0</v>
      </c>
      <c r="J55" s="39">
        <f t="shared" si="27"/>
        <v>0</v>
      </c>
      <c r="K55" s="49">
        <f t="shared" si="28"/>
        <v>0</v>
      </c>
    </row>
    <row r="56" spans="1:11" s="82" customFormat="1" ht="15" customHeight="1" x14ac:dyDescent="0.2">
      <c r="A56" s="103" t="s">
        <v>63</v>
      </c>
      <c r="B56" s="25"/>
      <c r="C56" s="15"/>
      <c r="D56" s="36">
        <f t="shared" si="24"/>
        <v>0</v>
      </c>
      <c r="E56" s="25"/>
      <c r="F56" s="15"/>
      <c r="G56" s="36">
        <f t="shared" si="25"/>
        <v>0</v>
      </c>
      <c r="H56" s="43"/>
      <c r="I56" s="53">
        <f t="shared" si="26"/>
        <v>0</v>
      </c>
      <c r="J56" s="39">
        <f t="shared" si="27"/>
        <v>0</v>
      </c>
      <c r="K56" s="49">
        <f t="shared" si="28"/>
        <v>0</v>
      </c>
    </row>
    <row r="57" spans="1:11" s="82" customFormat="1" ht="15" customHeight="1" x14ac:dyDescent="0.2">
      <c r="A57" s="103" t="s">
        <v>64</v>
      </c>
      <c r="B57" s="25"/>
      <c r="C57" s="15"/>
      <c r="D57" s="36">
        <f t="shared" si="24"/>
        <v>0</v>
      </c>
      <c r="E57" s="25"/>
      <c r="F57" s="15"/>
      <c r="G57" s="36">
        <f t="shared" si="25"/>
        <v>0</v>
      </c>
      <c r="H57" s="43"/>
      <c r="I57" s="53">
        <f t="shared" si="26"/>
        <v>0</v>
      </c>
      <c r="J57" s="39">
        <f t="shared" si="27"/>
        <v>0</v>
      </c>
      <c r="K57" s="49">
        <f t="shared" si="28"/>
        <v>0</v>
      </c>
    </row>
    <row r="58" spans="1:11" s="82" customFormat="1" ht="15" customHeight="1" x14ac:dyDescent="0.2">
      <c r="A58" s="103" t="s">
        <v>66</v>
      </c>
      <c r="B58" s="25"/>
      <c r="C58" s="15"/>
      <c r="D58" s="36">
        <f t="shared" si="24"/>
        <v>0</v>
      </c>
      <c r="E58" s="25"/>
      <c r="F58" s="15"/>
      <c r="G58" s="36">
        <f t="shared" si="25"/>
        <v>0</v>
      </c>
      <c r="H58" s="43"/>
      <c r="I58" s="53">
        <f t="shared" si="26"/>
        <v>0</v>
      </c>
      <c r="J58" s="39">
        <f t="shared" si="27"/>
        <v>0</v>
      </c>
      <c r="K58" s="49">
        <f t="shared" si="28"/>
        <v>0</v>
      </c>
    </row>
    <row r="59" spans="1:11" s="82" customFormat="1" ht="15" customHeight="1" thickBot="1" x14ac:dyDescent="0.25">
      <c r="A59" s="103" t="s">
        <v>68</v>
      </c>
      <c r="B59" s="26"/>
      <c r="C59" s="16"/>
      <c r="D59" s="37">
        <f t="shared" si="24"/>
        <v>0</v>
      </c>
      <c r="E59" s="26"/>
      <c r="F59" s="16"/>
      <c r="G59" s="37">
        <f t="shared" si="25"/>
        <v>0</v>
      </c>
      <c r="H59" s="43"/>
      <c r="I59" s="53">
        <f t="shared" si="26"/>
        <v>0</v>
      </c>
      <c r="J59" s="39">
        <f t="shared" si="27"/>
        <v>0</v>
      </c>
      <c r="K59" s="49">
        <f t="shared" si="28"/>
        <v>0</v>
      </c>
    </row>
    <row r="60" spans="1:11" s="82" customFormat="1" ht="15" customHeight="1" x14ac:dyDescent="0.2">
      <c r="A60" s="106" t="str">
        <f>"Total "&amp;A52</f>
        <v>Total HEALTH</v>
      </c>
      <c r="B60" s="14">
        <f t="shared" ref="B60:G60" si="29">SUM(B53:B59)</f>
        <v>0</v>
      </c>
      <c r="C60" s="13">
        <f t="shared" si="29"/>
        <v>0</v>
      </c>
      <c r="D60" s="35">
        <f t="shared" si="29"/>
        <v>0</v>
      </c>
      <c r="E60" s="14">
        <f t="shared" si="29"/>
        <v>0</v>
      </c>
      <c r="F60" s="13">
        <f t="shared" si="29"/>
        <v>0</v>
      </c>
      <c r="G60" s="35">
        <f t="shared" si="29"/>
        <v>0</v>
      </c>
      <c r="H60" s="44"/>
      <c r="I60" s="54">
        <f>SUM(I53:I59)</f>
        <v>0</v>
      </c>
      <c r="J60" s="40">
        <f>SUM(C60,F60)</f>
        <v>0</v>
      </c>
      <c r="K60" s="35">
        <f>SUM(K53:K59)</f>
        <v>0</v>
      </c>
    </row>
    <row r="61" spans="1:11" s="82" customFormat="1" ht="6.95" customHeight="1" x14ac:dyDescent="0.2">
      <c r="A61" s="102"/>
      <c r="B61" s="84"/>
      <c r="C61" s="84"/>
      <c r="D61" s="84"/>
      <c r="E61" s="84"/>
      <c r="F61" s="84"/>
      <c r="G61" s="84"/>
      <c r="H61" s="84"/>
      <c r="I61" s="84"/>
      <c r="J61" s="84"/>
      <c r="K61" s="84"/>
    </row>
    <row r="62" spans="1:11" s="82" customFormat="1" ht="15" customHeight="1" thickBot="1" x14ac:dyDescent="0.25">
      <c r="A62" s="120" t="s">
        <v>92</v>
      </c>
      <c r="B62" s="121" t="str">
        <f>$B$7</f>
        <v>Budget</v>
      </c>
      <c r="C62" s="121" t="str">
        <f>$C$7</f>
        <v>Actual</v>
      </c>
      <c r="D62" s="121" t="str">
        <f>$D$7</f>
        <v>Difference</v>
      </c>
      <c r="E62" s="121" t="str">
        <f>$E$7</f>
        <v>Budget</v>
      </c>
      <c r="F62" s="121" t="str">
        <f>$F$7</f>
        <v>Actual</v>
      </c>
      <c r="G62" s="121" t="str">
        <f>$G$7</f>
        <v>Difference</v>
      </c>
      <c r="H62" s="88"/>
      <c r="I62" s="93" t="str">
        <f>$I$7</f>
        <v>Budget</v>
      </c>
      <c r="J62" s="94" t="str">
        <f>$J$7</f>
        <v>Actual</v>
      </c>
      <c r="K62" s="95" t="str">
        <f>$K$7</f>
        <v>Difference</v>
      </c>
    </row>
    <row r="63" spans="1:11" s="82" customFormat="1" ht="15" customHeight="1" x14ac:dyDescent="0.2">
      <c r="A63" s="103" t="s">
        <v>71</v>
      </c>
      <c r="B63" s="116"/>
      <c r="C63" s="111"/>
      <c r="D63" s="33">
        <f t="shared" ref="D63:D68" si="30">B63-C63</f>
        <v>0</v>
      </c>
      <c r="E63" s="116"/>
      <c r="F63" s="111"/>
      <c r="G63" s="33">
        <f t="shared" ref="G63:G68" si="31">E63-F63</f>
        <v>0</v>
      </c>
      <c r="H63" s="43"/>
      <c r="I63" s="53">
        <f t="shared" ref="I63:I68" si="32">SUM(B63,E63)</f>
        <v>0</v>
      </c>
      <c r="J63" s="39">
        <f t="shared" ref="J63:J68" si="33">SUM(C63,F63)</f>
        <v>0</v>
      </c>
      <c r="K63" s="49">
        <f t="shared" ref="K63:K68" si="34">SUM(B63,E63)-SUM(C63,F63)</f>
        <v>0</v>
      </c>
    </row>
    <row r="64" spans="1:11" s="82" customFormat="1" ht="15" customHeight="1" x14ac:dyDescent="0.2">
      <c r="A64" s="103" t="s">
        <v>72</v>
      </c>
      <c r="B64" s="23"/>
      <c r="C64" s="8"/>
      <c r="D64" s="33">
        <f t="shared" si="30"/>
        <v>0</v>
      </c>
      <c r="E64" s="23"/>
      <c r="F64" s="8"/>
      <c r="G64" s="33">
        <f t="shared" si="31"/>
        <v>0</v>
      </c>
      <c r="H64" s="43"/>
      <c r="I64" s="53">
        <f t="shared" si="32"/>
        <v>0</v>
      </c>
      <c r="J64" s="39">
        <f t="shared" si="33"/>
        <v>0</v>
      </c>
      <c r="K64" s="49">
        <f t="shared" si="34"/>
        <v>0</v>
      </c>
    </row>
    <row r="65" spans="1:11" s="82" customFormat="1" ht="15" customHeight="1" x14ac:dyDescent="0.2">
      <c r="A65" s="103" t="s">
        <v>74</v>
      </c>
      <c r="B65" s="23"/>
      <c r="C65" s="8"/>
      <c r="D65" s="33">
        <f t="shared" si="30"/>
        <v>0</v>
      </c>
      <c r="E65" s="23"/>
      <c r="F65" s="8"/>
      <c r="G65" s="33">
        <f t="shared" si="31"/>
        <v>0</v>
      </c>
      <c r="H65" s="43"/>
      <c r="I65" s="53">
        <f t="shared" si="32"/>
        <v>0</v>
      </c>
      <c r="J65" s="39">
        <f t="shared" si="33"/>
        <v>0</v>
      </c>
      <c r="K65" s="49">
        <f t="shared" si="34"/>
        <v>0</v>
      </c>
    </row>
    <row r="66" spans="1:11" s="82" customFormat="1" ht="15" customHeight="1" x14ac:dyDescent="0.2">
      <c r="A66" s="103" t="s">
        <v>75</v>
      </c>
      <c r="B66" s="23"/>
      <c r="C66" s="8"/>
      <c r="D66" s="33">
        <f t="shared" si="30"/>
        <v>0</v>
      </c>
      <c r="E66" s="23"/>
      <c r="F66" s="8"/>
      <c r="G66" s="33">
        <f t="shared" si="31"/>
        <v>0</v>
      </c>
      <c r="H66" s="43"/>
      <c r="I66" s="53">
        <f t="shared" si="32"/>
        <v>0</v>
      </c>
      <c r="J66" s="39">
        <f t="shared" si="33"/>
        <v>0</v>
      </c>
      <c r="K66" s="49">
        <f t="shared" si="34"/>
        <v>0</v>
      </c>
    </row>
    <row r="67" spans="1:11" s="82" customFormat="1" ht="15" customHeight="1" x14ac:dyDescent="0.2">
      <c r="A67" s="103" t="s">
        <v>76</v>
      </c>
      <c r="B67" s="23"/>
      <c r="C67" s="8"/>
      <c r="D67" s="33">
        <f t="shared" si="30"/>
        <v>0</v>
      </c>
      <c r="E67" s="23"/>
      <c r="F67" s="8"/>
      <c r="G67" s="33">
        <f t="shared" si="31"/>
        <v>0</v>
      </c>
      <c r="H67" s="43"/>
      <c r="I67" s="53">
        <f t="shared" si="32"/>
        <v>0</v>
      </c>
      <c r="J67" s="39">
        <f t="shared" si="33"/>
        <v>0</v>
      </c>
      <c r="K67" s="49">
        <f t="shared" si="34"/>
        <v>0</v>
      </c>
    </row>
    <row r="68" spans="1:11" s="82" customFormat="1" ht="15" customHeight="1" thickBot="1" x14ac:dyDescent="0.25">
      <c r="A68" s="103" t="s">
        <v>77</v>
      </c>
      <c r="B68" s="21"/>
      <c r="C68" s="9"/>
      <c r="D68" s="34">
        <f t="shared" si="30"/>
        <v>0</v>
      </c>
      <c r="E68" s="21"/>
      <c r="F68" s="9"/>
      <c r="G68" s="34">
        <f t="shared" si="31"/>
        <v>0</v>
      </c>
      <c r="H68" s="43"/>
      <c r="I68" s="53">
        <f t="shared" si="32"/>
        <v>0</v>
      </c>
      <c r="J68" s="39">
        <f t="shared" si="33"/>
        <v>0</v>
      </c>
      <c r="K68" s="49">
        <f t="shared" si="34"/>
        <v>0</v>
      </c>
    </row>
    <row r="69" spans="1:11" s="82" customFormat="1" ht="15" customHeight="1" x14ac:dyDescent="0.2">
      <c r="A69" s="106" t="str">
        <f>"Total "&amp;A62</f>
        <v>Total HOLIDAYS</v>
      </c>
      <c r="B69" s="14">
        <f t="shared" ref="B69:G69" si="35">SUM(B63:B68)</f>
        <v>0</v>
      </c>
      <c r="C69" s="13">
        <f t="shared" si="35"/>
        <v>0</v>
      </c>
      <c r="D69" s="35">
        <f t="shared" si="35"/>
        <v>0</v>
      </c>
      <c r="E69" s="14">
        <f t="shared" si="35"/>
        <v>0</v>
      </c>
      <c r="F69" s="13">
        <f t="shared" si="35"/>
        <v>0</v>
      </c>
      <c r="G69" s="35">
        <f t="shared" si="35"/>
        <v>0</v>
      </c>
      <c r="H69" s="44"/>
      <c r="I69" s="54">
        <f>SUM(I63:I68)</f>
        <v>0</v>
      </c>
      <c r="J69" s="40">
        <f>SUM(C69,F69)</f>
        <v>0</v>
      </c>
      <c r="K69" s="35">
        <f>SUM(K63:K68)</f>
        <v>0</v>
      </c>
    </row>
    <row r="70" spans="1:11" s="82" customFormat="1" ht="6.95" customHeight="1" x14ac:dyDescent="0.2">
      <c r="A70" s="109"/>
      <c r="H70" s="100"/>
    </row>
    <row r="71" spans="1:11" s="82" customFormat="1" ht="15" customHeight="1" thickBot="1" x14ac:dyDescent="0.25">
      <c r="A71" s="120" t="s">
        <v>93</v>
      </c>
      <c r="B71" s="121" t="str">
        <f>$B$7</f>
        <v>Budget</v>
      </c>
      <c r="C71" s="121" t="str">
        <f>$C$7</f>
        <v>Actual</v>
      </c>
      <c r="D71" s="121" t="str">
        <f>$D$7</f>
        <v>Difference</v>
      </c>
      <c r="E71" s="121" t="str">
        <f>$E$7</f>
        <v>Budget</v>
      </c>
      <c r="F71" s="121" t="str">
        <f>$F$7</f>
        <v>Actual</v>
      </c>
      <c r="G71" s="121" t="str">
        <f>$G$7</f>
        <v>Difference</v>
      </c>
      <c r="H71" s="88"/>
      <c r="I71" s="93" t="str">
        <f>$I$7</f>
        <v>Budget</v>
      </c>
      <c r="J71" s="94" t="str">
        <f>$J$7</f>
        <v>Actual</v>
      </c>
      <c r="K71" s="95" t="str">
        <f>$K$7</f>
        <v>Difference</v>
      </c>
    </row>
    <row r="72" spans="1:11" s="82" customFormat="1" ht="15" customHeight="1" x14ac:dyDescent="0.2">
      <c r="A72" s="103" t="s">
        <v>21</v>
      </c>
      <c r="B72" s="116"/>
      <c r="C72" s="111"/>
      <c r="D72" s="33">
        <f t="shared" ref="D72:D78" si="36">B72-C72</f>
        <v>0</v>
      </c>
      <c r="E72" s="116"/>
      <c r="F72" s="111"/>
      <c r="G72" s="33">
        <f t="shared" ref="G72:G78" si="37">E72-F72</f>
        <v>0</v>
      </c>
      <c r="H72" s="43"/>
      <c r="I72" s="53">
        <f t="shared" ref="I72:I78" si="38">SUM(B72,E72)</f>
        <v>0</v>
      </c>
      <c r="J72" s="39">
        <f t="shared" ref="J72:J78" si="39">SUM(C72,F72)</f>
        <v>0</v>
      </c>
      <c r="K72" s="49">
        <f t="shared" ref="K72:K78" si="40">SUM(B72,E72)-SUM(C72,F72)</f>
        <v>0</v>
      </c>
    </row>
    <row r="73" spans="1:11" s="82" customFormat="1" ht="15" customHeight="1" x14ac:dyDescent="0.2">
      <c r="A73" s="103" t="s">
        <v>23</v>
      </c>
      <c r="B73" s="23"/>
      <c r="C73" s="8"/>
      <c r="D73" s="33">
        <f t="shared" si="36"/>
        <v>0</v>
      </c>
      <c r="E73" s="23"/>
      <c r="F73" s="8"/>
      <c r="G73" s="33">
        <f t="shared" si="37"/>
        <v>0</v>
      </c>
      <c r="H73" s="43"/>
      <c r="I73" s="53">
        <f t="shared" si="38"/>
        <v>0</v>
      </c>
      <c r="J73" s="39">
        <f t="shared" si="39"/>
        <v>0</v>
      </c>
      <c r="K73" s="49">
        <f t="shared" si="40"/>
        <v>0</v>
      </c>
    </row>
    <row r="74" spans="1:11" s="82" customFormat="1" ht="15" customHeight="1" x14ac:dyDescent="0.2">
      <c r="A74" s="103" t="s">
        <v>25</v>
      </c>
      <c r="B74" s="23"/>
      <c r="C74" s="8"/>
      <c r="D74" s="33">
        <f t="shared" si="36"/>
        <v>0</v>
      </c>
      <c r="E74" s="23"/>
      <c r="F74" s="8"/>
      <c r="G74" s="33">
        <f t="shared" si="37"/>
        <v>0</v>
      </c>
      <c r="H74" s="43"/>
      <c r="I74" s="53">
        <f t="shared" si="38"/>
        <v>0</v>
      </c>
      <c r="J74" s="39">
        <f t="shared" si="39"/>
        <v>0</v>
      </c>
      <c r="K74" s="49">
        <f t="shared" si="40"/>
        <v>0</v>
      </c>
    </row>
    <row r="75" spans="1:11" s="82" customFormat="1" ht="15" customHeight="1" x14ac:dyDescent="0.2">
      <c r="A75" s="103" t="s">
        <v>27</v>
      </c>
      <c r="B75" s="23"/>
      <c r="C75" s="8"/>
      <c r="D75" s="33">
        <f t="shared" si="36"/>
        <v>0</v>
      </c>
      <c r="E75" s="23"/>
      <c r="F75" s="8"/>
      <c r="G75" s="33">
        <f t="shared" si="37"/>
        <v>0</v>
      </c>
      <c r="H75" s="43"/>
      <c r="I75" s="53">
        <f t="shared" si="38"/>
        <v>0</v>
      </c>
      <c r="J75" s="39">
        <f t="shared" si="39"/>
        <v>0</v>
      </c>
      <c r="K75" s="49">
        <f t="shared" si="40"/>
        <v>0</v>
      </c>
    </row>
    <row r="76" spans="1:11" s="82" customFormat="1" ht="15" customHeight="1" x14ac:dyDescent="0.2">
      <c r="A76" s="103" t="s">
        <v>29</v>
      </c>
      <c r="B76" s="23"/>
      <c r="C76" s="8"/>
      <c r="D76" s="33">
        <f t="shared" si="36"/>
        <v>0</v>
      </c>
      <c r="E76" s="23"/>
      <c r="F76" s="8"/>
      <c r="G76" s="33">
        <f t="shared" si="37"/>
        <v>0</v>
      </c>
      <c r="H76" s="43"/>
      <c r="I76" s="53">
        <f t="shared" si="38"/>
        <v>0</v>
      </c>
      <c r="J76" s="39">
        <f t="shared" si="39"/>
        <v>0</v>
      </c>
      <c r="K76" s="49">
        <f t="shared" si="40"/>
        <v>0</v>
      </c>
    </row>
    <row r="77" spans="1:11" s="82" customFormat="1" ht="15" customHeight="1" x14ac:dyDescent="0.2">
      <c r="A77" s="103" t="s">
        <v>31</v>
      </c>
      <c r="B77" s="23"/>
      <c r="C77" s="8"/>
      <c r="D77" s="33">
        <f t="shared" si="36"/>
        <v>0</v>
      </c>
      <c r="E77" s="23"/>
      <c r="F77" s="8"/>
      <c r="G77" s="33">
        <f t="shared" si="37"/>
        <v>0</v>
      </c>
      <c r="H77" s="43"/>
      <c r="I77" s="53">
        <f t="shared" si="38"/>
        <v>0</v>
      </c>
      <c r="J77" s="39">
        <f t="shared" si="39"/>
        <v>0</v>
      </c>
      <c r="K77" s="49">
        <f t="shared" si="40"/>
        <v>0</v>
      </c>
    </row>
    <row r="78" spans="1:11" s="82" customFormat="1" ht="15" customHeight="1" thickBot="1" x14ac:dyDescent="0.25">
      <c r="A78" s="103" t="s">
        <v>33</v>
      </c>
      <c r="B78" s="21"/>
      <c r="C78" s="9"/>
      <c r="D78" s="34">
        <f t="shared" si="36"/>
        <v>0</v>
      </c>
      <c r="E78" s="21"/>
      <c r="F78" s="9"/>
      <c r="G78" s="34">
        <f t="shared" si="37"/>
        <v>0</v>
      </c>
      <c r="H78" s="43"/>
      <c r="I78" s="53">
        <f t="shared" si="38"/>
        <v>0</v>
      </c>
      <c r="J78" s="39">
        <f t="shared" si="39"/>
        <v>0</v>
      </c>
      <c r="K78" s="49">
        <f t="shared" si="40"/>
        <v>0</v>
      </c>
    </row>
    <row r="79" spans="1:11" s="82" customFormat="1" ht="15" customHeight="1" x14ac:dyDescent="0.2">
      <c r="A79" s="106" t="str">
        <f>"Total "&amp;A71</f>
        <v>Total DUES/SUBSCRIPTIONS</v>
      </c>
      <c r="B79" s="14">
        <f t="shared" ref="B79:G79" si="41">SUM(B72:B78)</f>
        <v>0</v>
      </c>
      <c r="C79" s="13">
        <f t="shared" si="41"/>
        <v>0</v>
      </c>
      <c r="D79" s="35">
        <f t="shared" si="41"/>
        <v>0</v>
      </c>
      <c r="E79" s="14">
        <f t="shared" si="41"/>
        <v>0</v>
      </c>
      <c r="F79" s="13">
        <f t="shared" si="41"/>
        <v>0</v>
      </c>
      <c r="G79" s="35">
        <f t="shared" si="41"/>
        <v>0</v>
      </c>
      <c r="H79" s="44"/>
      <c r="I79" s="54">
        <f>SUM(I72:I78)</f>
        <v>0</v>
      </c>
      <c r="J79" s="40">
        <f>SUM(C79,F79)</f>
        <v>0</v>
      </c>
      <c r="K79" s="35">
        <f>SUM(K72:K78)</f>
        <v>0</v>
      </c>
    </row>
    <row r="80" spans="1:11" s="82" customFormat="1" ht="6.95" customHeight="1" x14ac:dyDescent="0.2">
      <c r="A80" s="102"/>
      <c r="B80" s="84"/>
      <c r="C80" s="84"/>
      <c r="D80" s="84"/>
      <c r="E80" s="84"/>
      <c r="F80" s="84"/>
      <c r="G80" s="84"/>
      <c r="H80" s="84"/>
      <c r="I80" s="84"/>
      <c r="J80" s="84"/>
      <c r="K80" s="84"/>
    </row>
    <row r="81" spans="1:11" s="82" customFormat="1" ht="15" customHeight="1" thickBot="1" x14ac:dyDescent="0.25">
      <c r="A81" s="120" t="s">
        <v>94</v>
      </c>
      <c r="B81" s="121" t="str">
        <f>$B$7</f>
        <v>Budget</v>
      </c>
      <c r="C81" s="121" t="str">
        <f>$C$7</f>
        <v>Actual</v>
      </c>
      <c r="D81" s="121" t="str">
        <f>$D$7</f>
        <v>Difference</v>
      </c>
      <c r="E81" s="121" t="str">
        <f>$E$7</f>
        <v>Budget</v>
      </c>
      <c r="F81" s="121" t="str">
        <f>$F$7</f>
        <v>Actual</v>
      </c>
      <c r="G81" s="121" t="str">
        <f>$G$7</f>
        <v>Difference</v>
      </c>
      <c r="H81" s="88"/>
      <c r="I81" s="93" t="str">
        <f>$I$7</f>
        <v>Budget</v>
      </c>
      <c r="J81" s="94" t="str">
        <f>$J$7</f>
        <v>Actual</v>
      </c>
      <c r="K81" s="95" t="str">
        <f>$K$7</f>
        <v>Difference</v>
      </c>
    </row>
    <row r="82" spans="1:11" s="82" customFormat="1" ht="15" customHeight="1" x14ac:dyDescent="0.2">
      <c r="A82" s="103" t="s">
        <v>35</v>
      </c>
      <c r="B82" s="116"/>
      <c r="C82" s="111"/>
      <c r="D82" s="33">
        <f>B82-C82</f>
        <v>0</v>
      </c>
      <c r="E82" s="116"/>
      <c r="F82" s="111"/>
      <c r="G82" s="33">
        <f>E82-F82</f>
        <v>0</v>
      </c>
      <c r="H82" s="43"/>
      <c r="I82" s="53">
        <f t="shared" ref="I82:J86" si="42">SUM(B82,E82)</f>
        <v>0</v>
      </c>
      <c r="J82" s="39">
        <f t="shared" si="42"/>
        <v>0</v>
      </c>
      <c r="K82" s="49">
        <f>SUM(B82,E82)-SUM(C82,F82)</f>
        <v>0</v>
      </c>
    </row>
    <row r="83" spans="1:11" s="82" customFormat="1" ht="15" customHeight="1" x14ac:dyDescent="0.2">
      <c r="A83" s="103" t="s">
        <v>37</v>
      </c>
      <c r="B83" s="23"/>
      <c r="C83" s="8"/>
      <c r="D83" s="33">
        <f>B83-C83</f>
        <v>0</v>
      </c>
      <c r="E83" s="23"/>
      <c r="F83" s="8"/>
      <c r="G83" s="33">
        <f>E83-F83</f>
        <v>0</v>
      </c>
      <c r="H83" s="43"/>
      <c r="I83" s="53">
        <f t="shared" si="42"/>
        <v>0</v>
      </c>
      <c r="J83" s="39">
        <f t="shared" si="42"/>
        <v>0</v>
      </c>
      <c r="K83" s="49">
        <f>SUM(B83,E83)-SUM(C83,F83)</f>
        <v>0</v>
      </c>
    </row>
    <row r="84" spans="1:11" s="82" customFormat="1" ht="15" customHeight="1" x14ac:dyDescent="0.2">
      <c r="A84" s="103" t="s">
        <v>39</v>
      </c>
      <c r="B84" s="23"/>
      <c r="C84" s="8"/>
      <c r="D84" s="33">
        <f>B84-C84</f>
        <v>0</v>
      </c>
      <c r="E84" s="23"/>
      <c r="F84" s="8"/>
      <c r="G84" s="33">
        <f>E84-F84</f>
        <v>0</v>
      </c>
      <c r="H84" s="43"/>
      <c r="I84" s="53">
        <f t="shared" si="42"/>
        <v>0</v>
      </c>
      <c r="J84" s="39">
        <f t="shared" si="42"/>
        <v>0</v>
      </c>
      <c r="K84" s="49">
        <f>SUM(B84,E84)-SUM(C84,F84)</f>
        <v>0</v>
      </c>
    </row>
    <row r="85" spans="1:11" s="82" customFormat="1" ht="15" customHeight="1" x14ac:dyDescent="0.2">
      <c r="A85" s="103" t="s">
        <v>41</v>
      </c>
      <c r="B85" s="23"/>
      <c r="C85" s="8"/>
      <c r="D85" s="33">
        <f>B85-C85</f>
        <v>0</v>
      </c>
      <c r="E85" s="23"/>
      <c r="F85" s="8"/>
      <c r="G85" s="33">
        <f>E85-F85</f>
        <v>0</v>
      </c>
      <c r="H85" s="43"/>
      <c r="I85" s="53">
        <f t="shared" si="42"/>
        <v>0</v>
      </c>
      <c r="J85" s="39">
        <f t="shared" si="42"/>
        <v>0</v>
      </c>
      <c r="K85" s="49">
        <f>SUM(B85,E85)-SUM(C85,F85)</f>
        <v>0</v>
      </c>
    </row>
    <row r="86" spans="1:11" s="82" customFormat="1" ht="15" customHeight="1" thickBot="1" x14ac:dyDescent="0.25">
      <c r="A86" s="103" t="s">
        <v>43</v>
      </c>
      <c r="B86" s="21"/>
      <c r="C86" s="9"/>
      <c r="D86" s="34">
        <f>B86-C86</f>
        <v>0</v>
      </c>
      <c r="E86" s="21"/>
      <c r="F86" s="9"/>
      <c r="G86" s="34">
        <f>E86-F86</f>
        <v>0</v>
      </c>
      <c r="H86" s="43"/>
      <c r="I86" s="53">
        <f t="shared" si="42"/>
        <v>0</v>
      </c>
      <c r="J86" s="39">
        <f t="shared" si="42"/>
        <v>0</v>
      </c>
      <c r="K86" s="49">
        <f>SUM(B86,E86)-SUM(C86,F86)</f>
        <v>0</v>
      </c>
    </row>
    <row r="87" spans="1:11" s="82" customFormat="1" ht="15" customHeight="1" x14ac:dyDescent="0.2">
      <c r="A87" s="106" t="str">
        <f>"Total "&amp;A81</f>
        <v>Total FINANCIAL OBLIGATIONS</v>
      </c>
      <c r="B87" s="14">
        <f t="shared" ref="B87:G87" si="43">SUM(B82:B86)</f>
        <v>0</v>
      </c>
      <c r="C87" s="13">
        <f t="shared" si="43"/>
        <v>0</v>
      </c>
      <c r="D87" s="35">
        <f t="shared" si="43"/>
        <v>0</v>
      </c>
      <c r="E87" s="14">
        <f t="shared" si="43"/>
        <v>0</v>
      </c>
      <c r="F87" s="13">
        <f t="shared" si="43"/>
        <v>0</v>
      </c>
      <c r="G87" s="35">
        <f t="shared" si="43"/>
        <v>0</v>
      </c>
      <c r="H87" s="44"/>
      <c r="I87" s="54">
        <f>SUM(I82:I86)</f>
        <v>0</v>
      </c>
      <c r="J87" s="40">
        <f>SUM(C87,F87)</f>
        <v>0</v>
      </c>
      <c r="K87" s="35">
        <f>SUM(K82:K86)</f>
        <v>0</v>
      </c>
    </row>
    <row r="88" spans="1:11" s="82" customFormat="1" ht="6.95" customHeight="1" x14ac:dyDescent="0.2">
      <c r="A88" s="102"/>
      <c r="B88" s="84"/>
      <c r="C88" s="84"/>
      <c r="D88" s="84"/>
      <c r="E88" s="84"/>
      <c r="F88" s="84"/>
      <c r="G88" s="84"/>
      <c r="H88" s="84"/>
      <c r="I88" s="84"/>
      <c r="J88" s="84"/>
      <c r="K88" s="84"/>
    </row>
    <row r="89" spans="1:11" s="82" customFormat="1" ht="15" customHeight="1" thickBot="1" x14ac:dyDescent="0.25">
      <c r="A89" s="120" t="s">
        <v>95</v>
      </c>
      <c r="B89" s="121" t="str">
        <f>$B$7</f>
        <v>Budget</v>
      </c>
      <c r="C89" s="121" t="str">
        <f>$C$7</f>
        <v>Actual</v>
      </c>
      <c r="D89" s="121" t="str">
        <f>$D$7</f>
        <v>Difference</v>
      </c>
      <c r="E89" s="121" t="str">
        <f>$E$7</f>
        <v>Budget</v>
      </c>
      <c r="F89" s="121" t="str">
        <f>$F$7</f>
        <v>Actual</v>
      </c>
      <c r="G89" s="121" t="str">
        <f>$G$7</f>
        <v>Difference</v>
      </c>
      <c r="H89" s="88"/>
      <c r="I89" s="93" t="str">
        <f>$I$7</f>
        <v>Budget</v>
      </c>
      <c r="J89" s="94" t="str">
        <f>$J$7</f>
        <v>Actual</v>
      </c>
      <c r="K89" s="95" t="str">
        <f>$K$7</f>
        <v>Difference</v>
      </c>
    </row>
    <row r="90" spans="1:11" s="82" customFormat="1" ht="15" customHeight="1" x14ac:dyDescent="0.2">
      <c r="A90" s="103" t="s">
        <v>46</v>
      </c>
      <c r="B90" s="116"/>
      <c r="C90" s="111"/>
      <c r="D90" s="33">
        <f>B90-C90</f>
        <v>0</v>
      </c>
      <c r="E90" s="116"/>
      <c r="F90" s="111"/>
      <c r="G90" s="33">
        <f>E90-F90</f>
        <v>0</v>
      </c>
      <c r="H90" s="43"/>
      <c r="I90" s="53">
        <f t="shared" ref="I90:J94" si="44">SUM(B90,E90)</f>
        <v>0</v>
      </c>
      <c r="J90" s="39">
        <f t="shared" si="44"/>
        <v>0</v>
      </c>
      <c r="K90" s="49">
        <f>SUM(B90,E90)-SUM(C90,F90)</f>
        <v>0</v>
      </c>
    </row>
    <row r="91" spans="1:11" s="82" customFormat="1" ht="15" customHeight="1" x14ac:dyDescent="0.2">
      <c r="A91" s="103" t="s">
        <v>47</v>
      </c>
      <c r="B91" s="23"/>
      <c r="C91" s="8"/>
      <c r="D91" s="33">
        <f>B91-C91</f>
        <v>0</v>
      </c>
      <c r="E91" s="23"/>
      <c r="F91" s="8"/>
      <c r="G91" s="33">
        <f>E91-F91</f>
        <v>0</v>
      </c>
      <c r="H91" s="43"/>
      <c r="I91" s="53">
        <f t="shared" si="44"/>
        <v>0</v>
      </c>
      <c r="J91" s="39">
        <f t="shared" si="44"/>
        <v>0</v>
      </c>
      <c r="K91" s="49">
        <f>SUM(B91,E91)-SUM(C91,F91)</f>
        <v>0</v>
      </c>
    </row>
    <row r="92" spans="1:11" s="82" customFormat="1" ht="15" customHeight="1" x14ac:dyDescent="0.2">
      <c r="A92" s="103" t="s">
        <v>49</v>
      </c>
      <c r="B92" s="23"/>
      <c r="C92" s="8"/>
      <c r="D92" s="33">
        <f>B92-C92</f>
        <v>0</v>
      </c>
      <c r="E92" s="23"/>
      <c r="F92" s="8"/>
      <c r="G92" s="33">
        <f>E92-F92</f>
        <v>0</v>
      </c>
      <c r="H92" s="43"/>
      <c r="I92" s="53">
        <f t="shared" si="44"/>
        <v>0</v>
      </c>
      <c r="J92" s="39">
        <f t="shared" si="44"/>
        <v>0</v>
      </c>
      <c r="K92" s="49">
        <f>SUM(B92,E92)-SUM(C92,F92)</f>
        <v>0</v>
      </c>
    </row>
    <row r="93" spans="1:11" s="82" customFormat="1" ht="15" customHeight="1" x14ac:dyDescent="0.2">
      <c r="A93" s="103" t="s">
        <v>51</v>
      </c>
      <c r="B93" s="23"/>
      <c r="C93" s="8"/>
      <c r="D93" s="33">
        <f>B93-C93</f>
        <v>0</v>
      </c>
      <c r="E93" s="23"/>
      <c r="F93" s="8"/>
      <c r="G93" s="33">
        <f>E93-F93</f>
        <v>0</v>
      </c>
      <c r="H93" s="43"/>
      <c r="I93" s="53">
        <f t="shared" si="44"/>
        <v>0</v>
      </c>
      <c r="J93" s="39">
        <f t="shared" si="44"/>
        <v>0</v>
      </c>
      <c r="K93" s="49">
        <f>SUM(B93,E93)-SUM(C93,F93)</f>
        <v>0</v>
      </c>
    </row>
    <row r="94" spans="1:11" s="82" customFormat="1" ht="15" customHeight="1" thickBot="1" x14ac:dyDescent="0.25">
      <c r="A94" s="103" t="s">
        <v>53</v>
      </c>
      <c r="B94" s="21"/>
      <c r="C94" s="9"/>
      <c r="D94" s="34">
        <f>B94-C94</f>
        <v>0</v>
      </c>
      <c r="E94" s="21"/>
      <c r="F94" s="9"/>
      <c r="G94" s="34">
        <f>E94-F94</f>
        <v>0</v>
      </c>
      <c r="H94" s="43"/>
      <c r="I94" s="53">
        <f t="shared" si="44"/>
        <v>0</v>
      </c>
      <c r="J94" s="39">
        <f t="shared" si="44"/>
        <v>0</v>
      </c>
      <c r="K94" s="49">
        <f>SUM(B94,E94)-SUM(C94,F94)</f>
        <v>0</v>
      </c>
    </row>
    <row r="95" spans="1:11" s="82" customFormat="1" ht="15" customHeight="1" x14ac:dyDescent="0.2">
      <c r="A95" s="106" t="str">
        <f>"Total "&amp;A89</f>
        <v>Total PERSONAL</v>
      </c>
      <c r="B95" s="14">
        <f t="shared" ref="B95:G95" si="45">SUM(B90:B94)</f>
        <v>0</v>
      </c>
      <c r="C95" s="13">
        <f t="shared" si="45"/>
        <v>0</v>
      </c>
      <c r="D95" s="35">
        <f t="shared" si="45"/>
        <v>0</v>
      </c>
      <c r="E95" s="14">
        <f t="shared" si="45"/>
        <v>0</v>
      </c>
      <c r="F95" s="13">
        <f t="shared" si="45"/>
        <v>0</v>
      </c>
      <c r="G95" s="35">
        <f t="shared" si="45"/>
        <v>0</v>
      </c>
      <c r="H95" s="44"/>
      <c r="I95" s="54">
        <f>SUM(I90:I94)</f>
        <v>0</v>
      </c>
      <c r="J95" s="40">
        <f>SUM(C95,F95)</f>
        <v>0</v>
      </c>
      <c r="K95" s="35">
        <f>SUM(K90:K94)</f>
        <v>0</v>
      </c>
    </row>
    <row r="96" spans="1:11" s="82" customFormat="1" ht="6.95" customHeight="1" x14ac:dyDescent="0.2">
      <c r="A96" s="102"/>
      <c r="B96" s="84"/>
      <c r="C96" s="84"/>
      <c r="D96" s="84"/>
      <c r="E96" s="84"/>
      <c r="F96" s="84"/>
      <c r="G96" s="84"/>
      <c r="H96" s="84"/>
      <c r="I96" s="84"/>
      <c r="J96" s="84"/>
      <c r="K96" s="84"/>
    </row>
    <row r="97" spans="1:11" s="82" customFormat="1" ht="15" customHeight="1" thickBot="1" x14ac:dyDescent="0.25">
      <c r="A97" s="120" t="s">
        <v>96</v>
      </c>
      <c r="B97" s="121" t="str">
        <f>$B$7</f>
        <v>Budget</v>
      </c>
      <c r="C97" s="121" t="str">
        <f>$C$7</f>
        <v>Actual</v>
      </c>
      <c r="D97" s="121" t="str">
        <f>$D$7</f>
        <v>Difference</v>
      </c>
      <c r="E97" s="121" t="str">
        <f>$E$7</f>
        <v>Budget</v>
      </c>
      <c r="F97" s="121" t="str">
        <f>$F$7</f>
        <v>Actual</v>
      </c>
      <c r="G97" s="121" t="str">
        <f>$G$7</f>
        <v>Difference</v>
      </c>
      <c r="H97" s="88"/>
      <c r="I97" s="93" t="str">
        <f>$I$7</f>
        <v>Budget</v>
      </c>
      <c r="J97" s="94" t="str">
        <f>$J$7</f>
        <v>Actual</v>
      </c>
      <c r="K97" s="95" t="str">
        <f>$K$7</f>
        <v>Difference</v>
      </c>
    </row>
    <row r="98" spans="1:11" s="82" customFormat="1" ht="15" customHeight="1" x14ac:dyDescent="0.2">
      <c r="A98" s="103" t="s">
        <v>57</v>
      </c>
      <c r="B98" s="116"/>
      <c r="C98" s="111"/>
      <c r="D98" s="33">
        <f>B98-C98</f>
        <v>0</v>
      </c>
      <c r="E98" s="116"/>
      <c r="F98" s="111"/>
      <c r="G98" s="33">
        <f>E98-F98</f>
        <v>0</v>
      </c>
      <c r="H98" s="43"/>
      <c r="I98" s="53">
        <f t="shared" ref="I98:J101" si="46">SUM(B98,E98)</f>
        <v>0</v>
      </c>
      <c r="J98" s="39">
        <f t="shared" si="46"/>
        <v>0</v>
      </c>
      <c r="K98" s="49">
        <f>SUM(B98,E98)-SUM(C98,F98)</f>
        <v>0</v>
      </c>
    </row>
    <row r="99" spans="1:11" s="82" customFormat="1" ht="15" customHeight="1" x14ac:dyDescent="0.2">
      <c r="A99" s="103" t="s">
        <v>58</v>
      </c>
      <c r="B99" s="23"/>
      <c r="C99" s="8"/>
      <c r="D99" s="33">
        <f>B99-C99</f>
        <v>0</v>
      </c>
      <c r="E99" s="23"/>
      <c r="F99" s="8"/>
      <c r="G99" s="33">
        <f>E99-F99</f>
        <v>0</v>
      </c>
      <c r="H99" s="43"/>
      <c r="I99" s="53">
        <f t="shared" si="46"/>
        <v>0</v>
      </c>
      <c r="J99" s="39">
        <f t="shared" si="46"/>
        <v>0</v>
      </c>
      <c r="K99" s="49">
        <f>SUM(B99,E99)-SUM(C99,F99)</f>
        <v>0</v>
      </c>
    </row>
    <row r="100" spans="1:11" s="82" customFormat="1" ht="15" customHeight="1" x14ac:dyDescent="0.2">
      <c r="A100" s="103" t="s">
        <v>59</v>
      </c>
      <c r="B100" s="23"/>
      <c r="C100" s="8"/>
      <c r="D100" s="33">
        <f>B100-C100</f>
        <v>0</v>
      </c>
      <c r="E100" s="23"/>
      <c r="F100" s="8"/>
      <c r="G100" s="33">
        <f>E100-F100</f>
        <v>0</v>
      </c>
      <c r="H100" s="43"/>
      <c r="I100" s="53">
        <f t="shared" si="46"/>
        <v>0</v>
      </c>
      <c r="J100" s="39">
        <f t="shared" si="46"/>
        <v>0</v>
      </c>
      <c r="K100" s="49">
        <f>SUM(B100,E100)-SUM(C100,F100)</f>
        <v>0</v>
      </c>
    </row>
    <row r="101" spans="1:11" s="82" customFormat="1" ht="15" customHeight="1" thickBot="1" x14ac:dyDescent="0.25">
      <c r="A101" s="103" t="s">
        <v>61</v>
      </c>
      <c r="B101" s="21"/>
      <c r="C101" s="9"/>
      <c r="D101" s="34">
        <f>B101-C101</f>
        <v>0</v>
      </c>
      <c r="E101" s="21"/>
      <c r="F101" s="9"/>
      <c r="G101" s="34">
        <f>E101-F101</f>
        <v>0</v>
      </c>
      <c r="H101" s="43"/>
      <c r="I101" s="53">
        <f t="shared" si="46"/>
        <v>0</v>
      </c>
      <c r="J101" s="39">
        <f t="shared" si="46"/>
        <v>0</v>
      </c>
      <c r="K101" s="49">
        <f>SUM(B101,E101)-SUM(C101,F101)</f>
        <v>0</v>
      </c>
    </row>
    <row r="102" spans="1:11" s="82" customFormat="1" ht="15" customHeight="1" x14ac:dyDescent="0.2">
      <c r="A102" s="106" t="str">
        <f>"Total "&amp;A97</f>
        <v>Total ENTERTAINMENT</v>
      </c>
      <c r="B102" s="14">
        <f t="shared" ref="B102:G102" si="47">SUM(B98:B101)</f>
        <v>0</v>
      </c>
      <c r="C102" s="13">
        <f t="shared" si="47"/>
        <v>0</v>
      </c>
      <c r="D102" s="35">
        <f t="shared" si="47"/>
        <v>0</v>
      </c>
      <c r="E102" s="14">
        <f t="shared" si="47"/>
        <v>0</v>
      </c>
      <c r="F102" s="13">
        <f t="shared" si="47"/>
        <v>0</v>
      </c>
      <c r="G102" s="35">
        <f t="shared" si="47"/>
        <v>0</v>
      </c>
      <c r="H102" s="44"/>
      <c r="I102" s="54">
        <f>SUM(I98:I101)</f>
        <v>0</v>
      </c>
      <c r="J102" s="40">
        <f>SUM(C102,F102)</f>
        <v>0</v>
      </c>
      <c r="K102" s="35">
        <f>SUM(K98:K101)</f>
        <v>0</v>
      </c>
    </row>
    <row r="103" spans="1:11" s="82" customFormat="1" ht="6.95" customHeight="1" x14ac:dyDescent="0.2">
      <c r="A103" s="108"/>
      <c r="B103" s="99"/>
      <c r="C103" s="99"/>
      <c r="D103" s="99"/>
      <c r="E103" s="99"/>
      <c r="F103" s="99"/>
      <c r="G103" s="99"/>
      <c r="H103" s="99"/>
      <c r="I103" s="99"/>
      <c r="J103" s="99"/>
      <c r="K103" s="99"/>
    </row>
    <row r="104" spans="1:11" s="82" customFormat="1" ht="15" customHeight="1" thickBot="1" x14ac:dyDescent="0.25">
      <c r="A104" s="120" t="s">
        <v>97</v>
      </c>
      <c r="B104" s="121" t="str">
        <f>$B$7</f>
        <v>Budget</v>
      </c>
      <c r="C104" s="121" t="str">
        <f>$C$7</f>
        <v>Actual</v>
      </c>
      <c r="D104" s="121" t="str">
        <f>$D$7</f>
        <v>Difference</v>
      </c>
      <c r="E104" s="121" t="str">
        <f>$E$7</f>
        <v>Budget</v>
      </c>
      <c r="F104" s="121" t="str">
        <f>$F$7</f>
        <v>Actual</v>
      </c>
      <c r="G104" s="121" t="str">
        <f>$G$7</f>
        <v>Difference</v>
      </c>
      <c r="H104" s="88"/>
      <c r="I104" s="93" t="str">
        <f>$I$7</f>
        <v>Budget</v>
      </c>
      <c r="J104" s="94" t="str">
        <f>$J$7</f>
        <v>Actual</v>
      </c>
      <c r="K104" s="95" t="str">
        <f>$K$7</f>
        <v>Difference</v>
      </c>
    </row>
    <row r="105" spans="1:11" s="82" customFormat="1" ht="15" customHeight="1" x14ac:dyDescent="0.2">
      <c r="A105" s="103" t="s">
        <v>65</v>
      </c>
      <c r="B105" s="116"/>
      <c r="C105" s="111"/>
      <c r="D105" s="33">
        <f>B105-C105</f>
        <v>0</v>
      </c>
      <c r="E105" s="116"/>
      <c r="F105" s="111"/>
      <c r="G105" s="33">
        <f>E105-F105</f>
        <v>0</v>
      </c>
      <c r="H105" s="43"/>
      <c r="I105" s="53">
        <f t="shared" ref="I105:J108" si="48">SUM(B105,E105)</f>
        <v>0</v>
      </c>
      <c r="J105" s="39">
        <f t="shared" si="48"/>
        <v>0</v>
      </c>
      <c r="K105" s="49">
        <f>SUM(B105,E105)-SUM(C105,F105)</f>
        <v>0</v>
      </c>
    </row>
    <row r="106" spans="1:11" s="82" customFormat="1" ht="15" customHeight="1" x14ac:dyDescent="0.2">
      <c r="A106" s="103" t="s">
        <v>67</v>
      </c>
      <c r="B106" s="23"/>
      <c r="C106" s="8"/>
      <c r="D106" s="33">
        <f>B106-C106</f>
        <v>0</v>
      </c>
      <c r="E106" s="23"/>
      <c r="F106" s="8"/>
      <c r="G106" s="33">
        <f>E106-F106</f>
        <v>0</v>
      </c>
      <c r="H106" s="43"/>
      <c r="I106" s="53">
        <f t="shared" si="48"/>
        <v>0</v>
      </c>
      <c r="J106" s="39">
        <f t="shared" si="48"/>
        <v>0</v>
      </c>
      <c r="K106" s="49">
        <f>SUM(B106,E106)-SUM(C106,F106)</f>
        <v>0</v>
      </c>
    </row>
    <row r="107" spans="1:11" s="82" customFormat="1" ht="15" customHeight="1" x14ac:dyDescent="0.2">
      <c r="A107" s="103" t="s">
        <v>69</v>
      </c>
      <c r="B107" s="23"/>
      <c r="C107" s="8"/>
      <c r="D107" s="33">
        <f>B107-C107</f>
        <v>0</v>
      </c>
      <c r="E107" s="23"/>
      <c r="F107" s="8"/>
      <c r="G107" s="33">
        <f>E107-F107</f>
        <v>0</v>
      </c>
      <c r="H107" s="43"/>
      <c r="I107" s="53">
        <f t="shared" si="48"/>
        <v>0</v>
      </c>
      <c r="J107" s="39">
        <f t="shared" si="48"/>
        <v>0</v>
      </c>
      <c r="K107" s="49">
        <f>SUM(B107,E107)-SUM(C107,F107)</f>
        <v>0</v>
      </c>
    </row>
    <row r="108" spans="1:11" s="82" customFormat="1" ht="15" customHeight="1" thickBot="1" x14ac:dyDescent="0.25">
      <c r="A108" s="103" t="s">
        <v>70</v>
      </c>
      <c r="B108" s="21"/>
      <c r="C108" s="9"/>
      <c r="D108" s="34">
        <f>B108-C108</f>
        <v>0</v>
      </c>
      <c r="E108" s="21"/>
      <c r="F108" s="9"/>
      <c r="G108" s="34">
        <f>E108-F108</f>
        <v>0</v>
      </c>
      <c r="H108" s="43"/>
      <c r="I108" s="53">
        <f t="shared" si="48"/>
        <v>0</v>
      </c>
      <c r="J108" s="39">
        <f t="shared" si="48"/>
        <v>0</v>
      </c>
      <c r="K108" s="49">
        <f>SUM(B108,E108)-SUM(C108,F108)</f>
        <v>0</v>
      </c>
    </row>
    <row r="109" spans="1:11" s="82" customFormat="1" ht="15" customHeight="1" x14ac:dyDescent="0.2">
      <c r="A109" s="106" t="str">
        <f>"Total "&amp;A104</f>
        <v>Total RECREATION</v>
      </c>
      <c r="B109" s="14">
        <f t="shared" ref="B109:G109" si="49">SUM(B105:B108)</f>
        <v>0</v>
      </c>
      <c r="C109" s="13">
        <f t="shared" si="49"/>
        <v>0</v>
      </c>
      <c r="D109" s="35">
        <f t="shared" si="49"/>
        <v>0</v>
      </c>
      <c r="E109" s="14">
        <f t="shared" si="49"/>
        <v>0</v>
      </c>
      <c r="F109" s="13">
        <f t="shared" si="49"/>
        <v>0</v>
      </c>
      <c r="G109" s="35">
        <f t="shared" si="49"/>
        <v>0</v>
      </c>
      <c r="H109" s="44"/>
      <c r="I109" s="54">
        <f>SUM(I105:I108)</f>
        <v>0</v>
      </c>
      <c r="J109" s="40">
        <f>SUM(C109,F109)</f>
        <v>0</v>
      </c>
      <c r="K109" s="35">
        <f>SUM(K105:K108)</f>
        <v>0</v>
      </c>
    </row>
    <row r="110" spans="1:11" s="82" customFormat="1" ht="6.95" customHeight="1" x14ac:dyDescent="0.2">
      <c r="A110" s="102"/>
      <c r="B110" s="84"/>
      <c r="C110" s="84"/>
      <c r="D110" s="84"/>
      <c r="E110" s="84"/>
      <c r="F110" s="84"/>
      <c r="G110" s="84"/>
      <c r="H110" s="84"/>
      <c r="I110" s="84"/>
      <c r="J110" s="84"/>
      <c r="K110" s="84"/>
    </row>
    <row r="111" spans="1:11" s="82" customFormat="1" ht="15" customHeight="1" thickBot="1" x14ac:dyDescent="0.25">
      <c r="A111" s="120" t="s">
        <v>98</v>
      </c>
      <c r="B111" s="121" t="str">
        <f>$B$7</f>
        <v>Budget</v>
      </c>
      <c r="C111" s="121" t="str">
        <f>$C$7</f>
        <v>Actual</v>
      </c>
      <c r="D111" s="121" t="str">
        <f>$D$7</f>
        <v>Difference</v>
      </c>
      <c r="E111" s="121" t="str">
        <f>$E$7</f>
        <v>Budget</v>
      </c>
      <c r="F111" s="121" t="str">
        <f>$F$7</f>
        <v>Actual</v>
      </c>
      <c r="G111" s="121" t="str">
        <f>$G$7</f>
        <v>Difference</v>
      </c>
      <c r="H111" s="88"/>
      <c r="I111" s="93" t="str">
        <f>$I$7</f>
        <v>Budget</v>
      </c>
      <c r="J111" s="94" t="str">
        <f>$J$7</f>
        <v>Actual</v>
      </c>
      <c r="K111" s="95" t="str">
        <f>$K$7</f>
        <v>Difference</v>
      </c>
    </row>
    <row r="112" spans="1:11" s="82" customFormat="1" ht="15" customHeight="1" x14ac:dyDescent="0.2">
      <c r="A112" s="103" t="s">
        <v>73</v>
      </c>
      <c r="B112" s="116"/>
      <c r="C112" s="111"/>
      <c r="D112" s="33">
        <f>B112-C112</f>
        <v>0</v>
      </c>
      <c r="E112" s="116"/>
      <c r="F112" s="111"/>
      <c r="G112" s="33">
        <f>E112-F112</f>
        <v>0</v>
      </c>
      <c r="H112" s="43"/>
      <c r="I112" s="53">
        <f t="shared" ref="I112:J116" si="50">SUM(B112,E112)</f>
        <v>0</v>
      </c>
      <c r="J112" s="39">
        <f t="shared" si="50"/>
        <v>0</v>
      </c>
      <c r="K112" s="49">
        <f>SUM(B112,E112)-SUM(C112,F112)</f>
        <v>0</v>
      </c>
    </row>
    <row r="113" spans="1:11" s="82" customFormat="1" ht="15" customHeight="1" x14ac:dyDescent="0.2">
      <c r="A113" s="103" t="s">
        <v>73</v>
      </c>
      <c r="B113" s="23"/>
      <c r="C113" s="8"/>
      <c r="D113" s="33">
        <f>B113-C113</f>
        <v>0</v>
      </c>
      <c r="E113" s="23"/>
      <c r="F113" s="8"/>
      <c r="G113" s="33">
        <f>E113-F113</f>
        <v>0</v>
      </c>
      <c r="H113" s="43"/>
      <c r="I113" s="53">
        <f t="shared" si="50"/>
        <v>0</v>
      </c>
      <c r="J113" s="39">
        <f t="shared" si="50"/>
        <v>0</v>
      </c>
      <c r="K113" s="49">
        <f>SUM(B113,E113)-SUM(C113,F113)</f>
        <v>0</v>
      </c>
    </row>
    <row r="114" spans="1:11" s="82" customFormat="1" ht="15" customHeight="1" x14ac:dyDescent="0.2">
      <c r="A114" s="103" t="s">
        <v>73</v>
      </c>
      <c r="B114" s="23"/>
      <c r="C114" s="8"/>
      <c r="D114" s="33">
        <f>B114-C114</f>
        <v>0</v>
      </c>
      <c r="E114" s="23"/>
      <c r="F114" s="8"/>
      <c r="G114" s="33">
        <f>E114-F114</f>
        <v>0</v>
      </c>
      <c r="H114" s="43"/>
      <c r="I114" s="53">
        <f t="shared" si="50"/>
        <v>0</v>
      </c>
      <c r="J114" s="39">
        <f t="shared" si="50"/>
        <v>0</v>
      </c>
      <c r="K114" s="49">
        <f>SUM(B114,E114)-SUM(C114,F114)</f>
        <v>0</v>
      </c>
    </row>
    <row r="115" spans="1:11" s="82" customFormat="1" ht="15" customHeight="1" x14ac:dyDescent="0.2">
      <c r="A115" s="103" t="s">
        <v>73</v>
      </c>
      <c r="B115" s="23"/>
      <c r="C115" s="8"/>
      <c r="D115" s="33">
        <f>B115-C115</f>
        <v>0</v>
      </c>
      <c r="E115" s="23"/>
      <c r="F115" s="8"/>
      <c r="G115" s="33">
        <f>E115-F115</f>
        <v>0</v>
      </c>
      <c r="H115" s="43"/>
      <c r="I115" s="53">
        <f t="shared" si="50"/>
        <v>0</v>
      </c>
      <c r="J115" s="39">
        <f t="shared" si="50"/>
        <v>0</v>
      </c>
      <c r="K115" s="49">
        <f>SUM(B115,E115)-SUM(C115,F115)</f>
        <v>0</v>
      </c>
    </row>
    <row r="116" spans="1:11" s="82" customFormat="1" ht="15" customHeight="1" thickBot="1" x14ac:dyDescent="0.25">
      <c r="A116" s="103" t="s">
        <v>73</v>
      </c>
      <c r="B116" s="21"/>
      <c r="C116" s="9"/>
      <c r="D116" s="34">
        <f>B116-C116</f>
        <v>0</v>
      </c>
      <c r="E116" s="21"/>
      <c r="F116" s="9"/>
      <c r="G116" s="34">
        <f>E116-F116</f>
        <v>0</v>
      </c>
      <c r="H116" s="43"/>
      <c r="I116" s="53">
        <f t="shared" si="50"/>
        <v>0</v>
      </c>
      <c r="J116" s="39">
        <f t="shared" si="50"/>
        <v>0</v>
      </c>
      <c r="K116" s="49">
        <f>SUM(B116,E116)-SUM(C116,F116)</f>
        <v>0</v>
      </c>
    </row>
    <row r="117" spans="1:11" s="82" customFormat="1" ht="15" customHeight="1" x14ac:dyDescent="0.2">
      <c r="A117" s="106" t="str">
        <f>"Total "&amp;A111</f>
        <v>Total MISCELLANEOUS</v>
      </c>
      <c r="B117" s="14">
        <f t="shared" ref="B117:G117" si="51">SUM(B112:B116)</f>
        <v>0</v>
      </c>
      <c r="C117" s="13">
        <f t="shared" si="51"/>
        <v>0</v>
      </c>
      <c r="D117" s="35">
        <f t="shared" si="51"/>
        <v>0</v>
      </c>
      <c r="E117" s="14">
        <f t="shared" si="51"/>
        <v>0</v>
      </c>
      <c r="F117" s="13">
        <f t="shared" si="51"/>
        <v>0</v>
      </c>
      <c r="G117" s="35">
        <f t="shared" si="51"/>
        <v>0</v>
      </c>
      <c r="H117" s="44"/>
      <c r="I117" s="54">
        <f>SUM(I112:I116)</f>
        <v>0</v>
      </c>
      <c r="J117" s="40">
        <f>SUM(C117,F117)</f>
        <v>0</v>
      </c>
      <c r="K117" s="35">
        <f>SUM(K112:K116)</f>
        <v>0</v>
      </c>
    </row>
  </sheetData>
  <mergeCells count="5">
    <mergeCell ref="A1:K1"/>
    <mergeCell ref="B4:D4"/>
    <mergeCell ref="I6:K6"/>
    <mergeCell ref="B6:D6"/>
    <mergeCell ref="E6:G6"/>
  </mergeCells>
  <phoneticPr fontId="2" type="noConversion"/>
  <conditionalFormatting sqref="K44:K49 K90:K94 K82:K86 K72:K78 K63:K68 K53:K59 K35:K40 K105:K108 K98:K101 K24:K31 K8:K10 K15:K20 K112:K116">
    <cfRule type="expression" dxfId="2" priority="1" stopIfTrue="1">
      <formula>IF(K8&gt;0,TRUE,FALSE)</formula>
    </cfRule>
    <cfRule type="expression" dxfId="1" priority="2" stopIfTrue="1">
      <formula>IF(K8&lt;0,TRUE,FALSE)</formula>
    </cfRule>
  </conditionalFormatting>
  <conditionalFormatting sqref="K117 K109 K102 K95 K87 K79 K69 K60 K50 K41 K32 K11 I8:I9 K21 J12:K12 D35:D41 G35:G41 D44:D50 G44:G50 D53:D60 G53:G60 D63:D69 G63:G69 D72:D79 G72:G79 D82:D87 G82:G87 D90:D95 G90:G95 D98:D102 G98:G102 D105:D109 G105:G109 D112:D117 G112:G117 D15:D21 G15:G21 D8:D12 G8:G12 G24:G32 D24:D32 I11:I12">
    <cfRule type="cellIs" dxfId="0" priority="3" stopIfTrue="1" operator="lessThan">
      <formula>0</formula>
    </cfRule>
  </conditionalFormatting>
  <dataValidations count="4">
    <dataValidation allowBlank="1" showInputMessage="1" showErrorMessage="1" prompt="This amount should be transfered as an actual Starting Balance to the following week" sqref="K12"/>
    <dataValidation allowBlank="1" showInputMessage="1" showErrorMessage="1" prompt="Starting Balance the Current Week is usually considered as a closing balance of the previous. Enter the balance here or leave cell blank if you prefer to begin from zero." sqref="C8"/>
    <dataValidation allowBlank="1" showErrorMessage="1" prompt="Starting Balance the Current Week is usually considered as a closing balance of the previous. Enter the balance here or leave cell blank if you prefer to begin from zero." sqref="B8"/>
    <dataValidation allowBlank="1" showInputMessage="1" showErrorMessage="1" prompt="Enter a Current Month" sqref="B4:D4"/>
  </dataValidations>
  <pageMargins left="0.31496062992125984" right="0.23622047244094491" top="0.51181102362204722" bottom="0.51181102362204722" header="0.31496062992125984" footer="0.31496062992125984"/>
  <pageSetup orientation="portrait" r:id="rId1"/>
  <headerFooter alignWithMargins="0">
    <oddFooter>&amp;L© 2013 Spreadsheet123 LTD. All rights reserved&amp;RBudget Templates by Spreadsheet123.com</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8"/>
  <sheetViews>
    <sheetView showGridLines="0" workbookViewId="0">
      <selection activeCell="R21" sqref="R21"/>
    </sheetView>
  </sheetViews>
  <sheetFormatPr defaultRowHeight="12.75" customHeight="1" x14ac:dyDescent="0.2"/>
  <cols>
    <col min="1" max="1" width="14.7109375" style="78" customWidth="1"/>
    <col min="2" max="8" width="9.140625" style="78"/>
    <col min="9" max="9" width="23.42578125" style="78" customWidth="1"/>
    <col min="10" max="16384" width="9.140625" style="78"/>
  </cols>
  <sheetData>
    <row r="1" spans="1:9" ht="30" customHeight="1" x14ac:dyDescent="0.2">
      <c r="A1" s="150" t="s">
        <v>120</v>
      </c>
      <c r="B1" s="150"/>
      <c r="C1" s="150"/>
      <c r="D1" s="150"/>
      <c r="E1" s="150"/>
      <c r="F1" s="150"/>
      <c r="G1" s="150"/>
      <c r="H1" s="150"/>
      <c r="I1" s="150"/>
    </row>
    <row r="2" spans="1:9" s="45" customFormat="1" ht="12.75" customHeight="1" x14ac:dyDescent="0.2">
      <c r="A2" s="133"/>
      <c r="B2" s="133"/>
      <c r="C2" s="133"/>
      <c r="D2" s="133"/>
      <c r="E2" s="133"/>
      <c r="F2" s="133"/>
      <c r="G2" s="133"/>
      <c r="H2" s="133"/>
      <c r="I2" s="133"/>
    </row>
    <row r="3" spans="1:9" x14ac:dyDescent="0.2">
      <c r="A3" s="149"/>
      <c r="B3" s="149"/>
      <c r="C3" s="149"/>
      <c r="D3" s="149"/>
      <c r="E3" s="149"/>
      <c r="F3" s="129"/>
      <c r="I3" s="130" t="s">
        <v>119</v>
      </c>
    </row>
    <row r="4" spans="1:9" x14ac:dyDescent="0.2">
      <c r="I4" s="130"/>
    </row>
    <row r="5" spans="1:9" ht="15" x14ac:dyDescent="0.25">
      <c r="A5" s="145" t="s">
        <v>1</v>
      </c>
      <c r="B5" s="145"/>
      <c r="C5" s="145"/>
      <c r="D5" s="145"/>
      <c r="E5" s="145"/>
      <c r="F5" s="145"/>
      <c r="G5" s="145"/>
      <c r="H5" s="145"/>
      <c r="I5" s="145"/>
    </row>
    <row r="6" spans="1:9" x14ac:dyDescent="0.2">
      <c r="A6" s="146" t="s">
        <v>103</v>
      </c>
      <c r="B6" s="146"/>
      <c r="C6" s="146"/>
      <c r="D6" s="146"/>
      <c r="E6" s="146"/>
      <c r="F6" s="146"/>
      <c r="G6" s="146"/>
      <c r="H6" s="146"/>
      <c r="I6" s="146"/>
    </row>
    <row r="7" spans="1:9" x14ac:dyDescent="0.2">
      <c r="A7" s="146"/>
      <c r="B7" s="146"/>
      <c r="C7" s="146"/>
      <c r="D7" s="146"/>
      <c r="E7" s="146"/>
      <c r="F7" s="146"/>
      <c r="G7" s="146"/>
      <c r="H7" s="146"/>
      <c r="I7" s="146"/>
    </row>
    <row r="8" spans="1:9" x14ac:dyDescent="0.2">
      <c r="A8" s="151"/>
      <c r="B8" s="151"/>
      <c r="C8" s="151"/>
      <c r="D8" s="151"/>
      <c r="E8" s="151"/>
      <c r="F8" s="151"/>
      <c r="G8" s="151"/>
      <c r="H8" s="151"/>
      <c r="I8" s="151"/>
    </row>
    <row r="9" spans="1:9" x14ac:dyDescent="0.2">
      <c r="A9" s="146" t="s">
        <v>104</v>
      </c>
      <c r="B9" s="146"/>
      <c r="C9" s="146"/>
      <c r="D9" s="146"/>
      <c r="E9" s="146"/>
      <c r="F9" s="146"/>
      <c r="G9" s="146"/>
      <c r="H9" s="146"/>
      <c r="I9" s="146"/>
    </row>
    <row r="10" spans="1:9" x14ac:dyDescent="0.2">
      <c r="A10" s="146"/>
      <c r="B10" s="146"/>
      <c r="C10" s="146"/>
      <c r="D10" s="146"/>
      <c r="E10" s="146"/>
      <c r="F10" s="146"/>
      <c r="G10" s="146"/>
      <c r="H10" s="146"/>
      <c r="I10" s="146"/>
    </row>
    <row r="11" spans="1:9" x14ac:dyDescent="0.2">
      <c r="A11" s="131"/>
      <c r="B11" s="131"/>
      <c r="C11" s="131"/>
      <c r="D11" s="131"/>
      <c r="E11" s="131"/>
      <c r="F11" s="131"/>
      <c r="G11" s="131"/>
      <c r="H11" s="131"/>
      <c r="I11" s="131"/>
    </row>
    <row r="12" spans="1:9" x14ac:dyDescent="0.2">
      <c r="A12" s="146" t="s">
        <v>105</v>
      </c>
      <c r="B12" s="146"/>
      <c r="C12" s="146"/>
      <c r="D12" s="146"/>
      <c r="E12" s="146"/>
      <c r="F12" s="146"/>
      <c r="G12" s="146"/>
      <c r="H12" s="146"/>
      <c r="I12" s="146"/>
    </row>
    <row r="13" spans="1:9" x14ac:dyDescent="0.2">
      <c r="A13" s="146"/>
      <c r="B13" s="146"/>
      <c r="C13" s="146"/>
      <c r="D13" s="146"/>
      <c r="E13" s="146"/>
      <c r="F13" s="146"/>
      <c r="G13" s="146"/>
      <c r="H13" s="146"/>
      <c r="I13" s="146"/>
    </row>
    <row r="14" spans="1:9" x14ac:dyDescent="0.2">
      <c r="A14" s="132"/>
      <c r="B14" s="132"/>
      <c r="C14" s="132"/>
      <c r="D14" s="132"/>
      <c r="E14" s="132"/>
      <c r="F14" s="132"/>
      <c r="G14" s="132"/>
      <c r="H14" s="132"/>
      <c r="I14" s="132"/>
    </row>
    <row r="15" spans="1:9" ht="15" x14ac:dyDescent="0.25">
      <c r="A15" s="145" t="s">
        <v>2</v>
      </c>
      <c r="B15" s="145"/>
      <c r="C15" s="145"/>
      <c r="D15" s="145"/>
      <c r="E15" s="145"/>
      <c r="F15" s="145"/>
      <c r="G15" s="145"/>
      <c r="H15" s="145"/>
      <c r="I15" s="145"/>
    </row>
    <row r="16" spans="1:9" x14ac:dyDescent="0.2">
      <c r="A16" s="148"/>
      <c r="B16" s="148"/>
      <c r="C16" s="148"/>
      <c r="D16" s="148"/>
      <c r="E16" s="148"/>
      <c r="F16" s="148"/>
      <c r="G16" s="148"/>
      <c r="H16" s="148"/>
      <c r="I16" s="148"/>
    </row>
    <row r="17" spans="1:9" x14ac:dyDescent="0.2">
      <c r="A17" s="151" t="s">
        <v>3</v>
      </c>
      <c r="B17" s="151"/>
      <c r="C17" s="151"/>
      <c r="D17" s="151"/>
      <c r="E17" s="151"/>
      <c r="F17" s="151"/>
      <c r="G17" s="151"/>
      <c r="H17" s="151"/>
      <c r="I17" s="151"/>
    </row>
    <row r="18" spans="1:9" x14ac:dyDescent="0.2">
      <c r="A18" s="151" t="s">
        <v>4</v>
      </c>
      <c r="B18" s="151"/>
      <c r="C18" s="151"/>
      <c r="D18" s="151"/>
      <c r="E18" s="151"/>
      <c r="F18" s="151"/>
      <c r="G18" s="151"/>
      <c r="H18" s="151"/>
      <c r="I18" s="151"/>
    </row>
    <row r="19" spans="1:9" x14ac:dyDescent="0.2">
      <c r="A19" s="148"/>
      <c r="B19" s="148"/>
      <c r="C19" s="148"/>
      <c r="D19" s="148"/>
      <c r="E19" s="148"/>
      <c r="F19" s="148"/>
      <c r="G19" s="148"/>
      <c r="H19" s="148"/>
      <c r="I19" s="148"/>
    </row>
    <row r="20" spans="1:9" ht="15" x14ac:dyDescent="0.25">
      <c r="A20" s="145" t="s">
        <v>5</v>
      </c>
      <c r="B20" s="145"/>
      <c r="C20" s="145"/>
      <c r="D20" s="145"/>
      <c r="E20" s="145"/>
      <c r="F20" s="145"/>
      <c r="G20" s="145"/>
      <c r="H20" s="145"/>
      <c r="I20" s="145"/>
    </row>
    <row r="21" spans="1:9" x14ac:dyDescent="0.2">
      <c r="A21" s="146" t="s">
        <v>106</v>
      </c>
      <c r="B21" s="146"/>
      <c r="C21" s="146"/>
      <c r="D21" s="146"/>
      <c r="E21" s="146"/>
      <c r="F21" s="146"/>
      <c r="G21" s="146"/>
      <c r="H21" s="146"/>
      <c r="I21" s="146"/>
    </row>
    <row r="22" spans="1:9" x14ac:dyDescent="0.2">
      <c r="A22" s="146"/>
      <c r="B22" s="146"/>
      <c r="C22" s="146"/>
      <c r="D22" s="146"/>
      <c r="E22" s="146"/>
      <c r="F22" s="146"/>
      <c r="G22" s="146"/>
      <c r="H22" s="146"/>
      <c r="I22" s="146"/>
    </row>
    <row r="23" spans="1:9" x14ac:dyDescent="0.2">
      <c r="A23" s="146"/>
      <c r="B23" s="146"/>
      <c r="C23" s="146"/>
      <c r="D23" s="146"/>
      <c r="E23" s="146"/>
      <c r="F23" s="146"/>
      <c r="G23" s="146"/>
      <c r="H23" s="146"/>
      <c r="I23" s="146"/>
    </row>
    <row r="24" spans="1:9" x14ac:dyDescent="0.2">
      <c r="A24" s="146"/>
      <c r="B24" s="146"/>
      <c r="C24" s="146"/>
      <c r="D24" s="146"/>
      <c r="E24" s="146"/>
      <c r="F24" s="146"/>
      <c r="G24" s="146"/>
      <c r="H24" s="146"/>
      <c r="I24" s="146"/>
    </row>
    <row r="25" spans="1:9" x14ac:dyDescent="0.2">
      <c r="A25" s="146"/>
      <c r="B25" s="146"/>
      <c r="C25" s="146"/>
      <c r="D25" s="146"/>
      <c r="E25" s="146"/>
      <c r="F25" s="146"/>
      <c r="G25" s="146"/>
      <c r="H25" s="146"/>
      <c r="I25" s="146"/>
    </row>
    <row r="26" spans="1:9" x14ac:dyDescent="0.2">
      <c r="A26" s="152"/>
      <c r="B26" s="152"/>
      <c r="C26" s="152"/>
      <c r="D26" s="152"/>
      <c r="E26" s="152"/>
      <c r="F26" s="152"/>
      <c r="G26" s="152"/>
      <c r="H26" s="152"/>
      <c r="I26" s="152"/>
    </row>
    <row r="27" spans="1:9" x14ac:dyDescent="0.2">
      <c r="A27" s="153" t="s">
        <v>107</v>
      </c>
      <c r="B27" s="153"/>
      <c r="C27" s="153"/>
      <c r="D27" s="153"/>
      <c r="E27" s="153"/>
      <c r="F27" s="153"/>
      <c r="G27" s="153"/>
      <c r="H27" s="153"/>
      <c r="I27" s="153"/>
    </row>
    <row r="28" spans="1:9" x14ac:dyDescent="0.2">
      <c r="A28" s="153"/>
      <c r="B28" s="153"/>
      <c r="C28" s="153"/>
      <c r="D28" s="153"/>
      <c r="E28" s="153"/>
      <c r="F28" s="153"/>
      <c r="G28" s="153"/>
      <c r="H28" s="153"/>
      <c r="I28" s="153"/>
    </row>
    <row r="29" spans="1:9" x14ac:dyDescent="0.2">
      <c r="A29" s="148"/>
      <c r="B29" s="148"/>
      <c r="C29" s="148"/>
      <c r="D29" s="148"/>
      <c r="E29" s="148"/>
      <c r="F29" s="148"/>
      <c r="G29" s="148"/>
      <c r="H29" s="148"/>
      <c r="I29" s="148"/>
    </row>
    <row r="30" spans="1:9" ht="15" x14ac:dyDescent="0.25">
      <c r="A30" s="145" t="s">
        <v>6</v>
      </c>
      <c r="B30" s="145"/>
      <c r="C30" s="145"/>
      <c r="D30" s="145"/>
      <c r="E30" s="145"/>
      <c r="F30" s="145"/>
      <c r="G30" s="145"/>
      <c r="H30" s="145"/>
      <c r="I30" s="145"/>
    </row>
    <row r="31" spans="1:9" x14ac:dyDescent="0.2">
      <c r="A31" s="146" t="s">
        <v>108</v>
      </c>
      <c r="B31" s="146"/>
      <c r="C31" s="146"/>
      <c r="D31" s="146"/>
      <c r="E31" s="146"/>
      <c r="F31" s="146"/>
      <c r="G31" s="146"/>
      <c r="H31" s="146"/>
      <c r="I31" s="146"/>
    </row>
    <row r="32" spans="1:9" x14ac:dyDescent="0.2">
      <c r="A32" s="146"/>
      <c r="B32" s="146"/>
      <c r="C32" s="146"/>
      <c r="D32" s="146"/>
      <c r="E32" s="146"/>
      <c r="F32" s="146"/>
      <c r="G32" s="146"/>
      <c r="H32" s="146"/>
      <c r="I32" s="146"/>
    </row>
    <row r="33" spans="1:9" x14ac:dyDescent="0.2">
      <c r="A33" s="132"/>
      <c r="B33" s="132"/>
      <c r="C33" s="132"/>
      <c r="D33" s="132"/>
      <c r="E33" s="132"/>
      <c r="F33" s="132"/>
      <c r="G33" s="132"/>
      <c r="H33" s="132"/>
      <c r="I33" s="132"/>
    </row>
    <row r="34" spans="1:9" ht="15" x14ac:dyDescent="0.25">
      <c r="A34" s="145" t="s">
        <v>109</v>
      </c>
      <c r="B34" s="145"/>
      <c r="C34" s="145"/>
      <c r="D34" s="145"/>
      <c r="E34" s="145"/>
      <c r="F34" s="145"/>
      <c r="G34" s="145"/>
      <c r="H34" s="145"/>
      <c r="I34" s="145"/>
    </row>
    <row r="35" spans="1:9" ht="15" x14ac:dyDescent="0.25">
      <c r="A35" s="147" t="s">
        <v>110</v>
      </c>
      <c r="B35" s="147"/>
      <c r="C35" s="147"/>
      <c r="D35" s="147"/>
      <c r="E35" s="147"/>
      <c r="F35" s="147"/>
      <c r="G35" s="147"/>
      <c r="H35" s="147"/>
      <c r="I35" s="147"/>
    </row>
    <row r="36" spans="1:9" x14ac:dyDescent="0.2">
      <c r="A36" s="146" t="s">
        <v>111</v>
      </c>
      <c r="B36" s="146"/>
      <c r="C36" s="146"/>
      <c r="D36" s="146"/>
      <c r="E36" s="146"/>
      <c r="F36" s="146"/>
      <c r="G36" s="146"/>
      <c r="H36" s="146"/>
      <c r="I36" s="146"/>
    </row>
    <row r="37" spans="1:9" x14ac:dyDescent="0.2">
      <c r="A37" s="146"/>
      <c r="B37" s="146"/>
      <c r="C37" s="146"/>
      <c r="D37" s="146"/>
      <c r="E37" s="146"/>
      <c r="F37" s="146"/>
      <c r="G37" s="146"/>
      <c r="H37" s="146"/>
      <c r="I37" s="146"/>
    </row>
    <row r="38" spans="1:9" x14ac:dyDescent="0.2">
      <c r="A38" s="146"/>
      <c r="B38" s="146"/>
      <c r="C38" s="146"/>
      <c r="D38" s="146"/>
      <c r="E38" s="146"/>
      <c r="F38" s="146"/>
      <c r="G38" s="146"/>
      <c r="H38" s="146"/>
      <c r="I38" s="146"/>
    </row>
    <row r="39" spans="1:9" x14ac:dyDescent="0.2">
      <c r="A39" s="146"/>
      <c r="B39" s="146"/>
      <c r="C39" s="146"/>
      <c r="D39" s="146"/>
      <c r="E39" s="146"/>
      <c r="F39" s="146"/>
      <c r="G39" s="146"/>
      <c r="H39" s="146"/>
      <c r="I39" s="146"/>
    </row>
    <row r="40" spans="1:9" x14ac:dyDescent="0.2">
      <c r="A40" s="146"/>
      <c r="B40" s="146"/>
      <c r="C40" s="146"/>
      <c r="D40" s="146"/>
      <c r="E40" s="146"/>
      <c r="F40" s="146"/>
      <c r="G40" s="146"/>
      <c r="H40" s="146"/>
      <c r="I40" s="146"/>
    </row>
    <row r="41" spans="1:9" x14ac:dyDescent="0.2">
      <c r="A41" s="146"/>
      <c r="B41" s="146"/>
      <c r="C41" s="146"/>
      <c r="D41" s="146"/>
      <c r="E41" s="146"/>
      <c r="F41" s="146"/>
      <c r="G41" s="146"/>
      <c r="H41" s="146"/>
      <c r="I41" s="146"/>
    </row>
    <row r="42" spans="1:9" x14ac:dyDescent="0.2">
      <c r="A42" s="146"/>
      <c r="B42" s="146"/>
      <c r="C42" s="146"/>
      <c r="D42" s="146"/>
      <c r="E42" s="146"/>
      <c r="F42" s="146"/>
      <c r="G42" s="146"/>
      <c r="H42" s="146"/>
      <c r="I42" s="146"/>
    </row>
    <row r="43" spans="1:9" ht="15" x14ac:dyDescent="0.25">
      <c r="A43" s="147" t="s">
        <v>112</v>
      </c>
      <c r="B43" s="147"/>
      <c r="C43" s="147"/>
      <c r="D43" s="147"/>
      <c r="E43" s="147"/>
      <c r="F43" s="147"/>
      <c r="G43" s="147"/>
      <c r="H43" s="147"/>
      <c r="I43" s="147"/>
    </row>
    <row r="44" spans="1:9" x14ac:dyDescent="0.2">
      <c r="A44" s="146" t="s">
        <v>113</v>
      </c>
      <c r="B44" s="146"/>
      <c r="C44" s="146"/>
      <c r="D44" s="146"/>
      <c r="E44" s="146"/>
      <c r="F44" s="146"/>
      <c r="G44" s="146"/>
      <c r="H44" s="146"/>
      <c r="I44" s="146"/>
    </row>
    <row r="45" spans="1:9" x14ac:dyDescent="0.2">
      <c r="A45" s="146"/>
      <c r="B45" s="146"/>
      <c r="C45" s="146"/>
      <c r="D45" s="146"/>
      <c r="E45" s="146"/>
      <c r="F45" s="146"/>
      <c r="G45" s="146"/>
      <c r="H45" s="146"/>
      <c r="I45" s="146"/>
    </row>
    <row r="46" spans="1:9" x14ac:dyDescent="0.2">
      <c r="A46" s="146"/>
      <c r="B46" s="146"/>
      <c r="C46" s="146"/>
      <c r="D46" s="146"/>
      <c r="E46" s="146"/>
      <c r="F46" s="146"/>
      <c r="G46" s="146"/>
      <c r="H46" s="146"/>
      <c r="I46" s="146"/>
    </row>
    <row r="47" spans="1:9" x14ac:dyDescent="0.2">
      <c r="A47" s="146"/>
      <c r="B47" s="146"/>
      <c r="C47" s="146"/>
      <c r="D47" s="146"/>
      <c r="E47" s="146"/>
      <c r="F47" s="146"/>
      <c r="G47" s="146"/>
      <c r="H47" s="146"/>
      <c r="I47" s="146"/>
    </row>
    <row r="48" spans="1:9" x14ac:dyDescent="0.2">
      <c r="A48" s="146"/>
      <c r="B48" s="146"/>
      <c r="C48" s="146"/>
      <c r="D48" s="146"/>
      <c r="E48" s="146"/>
      <c r="F48" s="146"/>
      <c r="G48" s="146"/>
      <c r="H48" s="146"/>
      <c r="I48" s="146"/>
    </row>
    <row r="49" spans="1:9" x14ac:dyDescent="0.2">
      <c r="A49" s="146"/>
      <c r="B49" s="146"/>
      <c r="C49" s="146"/>
      <c r="D49" s="146"/>
      <c r="E49" s="146"/>
      <c r="F49" s="146"/>
      <c r="G49" s="146"/>
      <c r="H49" s="146"/>
      <c r="I49" s="146"/>
    </row>
    <row r="50" spans="1:9" x14ac:dyDescent="0.2">
      <c r="A50" s="146"/>
      <c r="B50" s="146"/>
      <c r="C50" s="146"/>
      <c r="D50" s="146"/>
      <c r="E50" s="146"/>
      <c r="F50" s="146"/>
      <c r="G50" s="146"/>
      <c r="H50" s="146"/>
      <c r="I50" s="146"/>
    </row>
    <row r="51" spans="1:9" x14ac:dyDescent="0.2">
      <c r="A51" s="146"/>
      <c r="B51" s="146"/>
      <c r="C51" s="146"/>
      <c r="D51" s="146"/>
      <c r="E51" s="146"/>
      <c r="F51" s="146"/>
      <c r="G51" s="146"/>
      <c r="H51" s="146"/>
      <c r="I51" s="146"/>
    </row>
    <row r="52" spans="1:9" x14ac:dyDescent="0.2">
      <c r="A52" s="132"/>
      <c r="B52" s="132"/>
      <c r="C52" s="132"/>
      <c r="D52" s="132"/>
      <c r="E52" s="132"/>
      <c r="F52" s="132"/>
      <c r="G52" s="132"/>
      <c r="H52" s="132"/>
      <c r="I52" s="132"/>
    </row>
    <row r="53" spans="1:9" ht="15" x14ac:dyDescent="0.25">
      <c r="A53" s="145" t="s">
        <v>7</v>
      </c>
      <c r="B53" s="145"/>
      <c r="C53" s="145"/>
      <c r="D53" s="145"/>
      <c r="E53" s="145"/>
      <c r="F53" s="145"/>
      <c r="G53" s="145"/>
      <c r="H53" s="145"/>
      <c r="I53" s="145"/>
    </row>
    <row r="54" spans="1:9" x14ac:dyDescent="0.2">
      <c r="A54" s="146" t="s">
        <v>114</v>
      </c>
      <c r="B54" s="146"/>
      <c r="C54" s="146"/>
      <c r="D54" s="146"/>
      <c r="E54" s="146"/>
      <c r="F54" s="146"/>
      <c r="G54" s="146"/>
      <c r="H54" s="146"/>
      <c r="I54" s="146"/>
    </row>
    <row r="55" spans="1:9" x14ac:dyDescent="0.2">
      <c r="A55" s="146"/>
      <c r="B55" s="146"/>
      <c r="C55" s="146"/>
      <c r="D55" s="146"/>
      <c r="E55" s="146"/>
      <c r="F55" s="146"/>
      <c r="G55" s="146"/>
      <c r="H55" s="146"/>
      <c r="I55" s="146"/>
    </row>
    <row r="56" spans="1:9" x14ac:dyDescent="0.2">
      <c r="A56" s="132"/>
      <c r="B56" s="132"/>
      <c r="C56" s="132"/>
      <c r="D56" s="132"/>
      <c r="E56" s="132"/>
      <c r="F56" s="132"/>
      <c r="G56" s="132"/>
      <c r="H56" s="132"/>
      <c r="I56" s="132"/>
    </row>
    <row r="57" spans="1:9" x14ac:dyDescent="0.2">
      <c r="A57" s="132"/>
      <c r="B57" s="132"/>
      <c r="C57" s="132"/>
      <c r="D57" s="132"/>
      <c r="E57" s="132"/>
      <c r="F57" s="132"/>
      <c r="G57" s="132"/>
      <c r="H57" s="132"/>
      <c r="I57" s="132"/>
    </row>
    <row r="58" spans="1:9" x14ac:dyDescent="0.2">
      <c r="A58" s="132"/>
      <c r="B58" s="132"/>
      <c r="C58" s="132"/>
      <c r="D58" s="132"/>
      <c r="E58" s="132"/>
      <c r="F58" s="132"/>
      <c r="G58" s="132"/>
      <c r="H58" s="132"/>
      <c r="I58" s="132"/>
    </row>
  </sheetData>
  <sheetProtection selectLockedCells="1" selectUnlockedCells="1"/>
  <mergeCells count="26">
    <mergeCell ref="A1:I1"/>
    <mergeCell ref="A8:I8"/>
    <mergeCell ref="A9:I10"/>
    <mergeCell ref="A20:I20"/>
    <mergeCell ref="A21:I25"/>
    <mergeCell ref="A26:I26"/>
    <mergeCell ref="A12:I13"/>
    <mergeCell ref="A15:I15"/>
    <mergeCell ref="A16:I16"/>
    <mergeCell ref="A17:I17"/>
    <mergeCell ref="A29:I29"/>
    <mergeCell ref="A30:I30"/>
    <mergeCell ref="A31:I32"/>
    <mergeCell ref="A34:I34"/>
    <mergeCell ref="A3:E3"/>
    <mergeCell ref="A5:I5"/>
    <mergeCell ref="A6:I7"/>
    <mergeCell ref="A27:I28"/>
    <mergeCell ref="A18:I18"/>
    <mergeCell ref="A19:I19"/>
    <mergeCell ref="A53:I53"/>
    <mergeCell ref="A54:I55"/>
    <mergeCell ref="A35:I35"/>
    <mergeCell ref="A36:I42"/>
    <mergeCell ref="A43:I43"/>
    <mergeCell ref="A44:I51"/>
  </mergeCells>
  <phoneticPr fontId="2" type="noConversion"/>
  <pageMargins left="0.35433070866141736" right="0.35433070866141736" top="0.98425196850393704" bottom="0.98425196850393704"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Weekly Budget</vt:lpstr>
      <vt:lpstr>Biweekly Budget</vt:lpstr>
      <vt:lpstr>EULA</vt:lpstr>
      <vt:lpstr>'Biweekly Budget'!Print_Area</vt:lpstr>
      <vt:lpstr>EULA!Print_Area</vt:lpstr>
      <vt:lpstr>'Weekly Budget'!Print_Area</vt:lpstr>
    </vt:vector>
  </TitlesOfParts>
  <Company>Spreadsheet123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Weekly Budget Spreadsheet</dc:title>
  <dc:creator>Spreadsheet123.com</dc:creator>
  <dc:description>© 2013 Spreadsheet123 LTD. All rights reserved</dc:description>
  <cp:lastModifiedBy>Spreadsheet123 Ltd</cp:lastModifiedBy>
  <cp:lastPrinted>2013-10-29T12:03:53Z</cp:lastPrinted>
  <dcterms:created xsi:type="dcterms:W3CDTF">2007-12-29T17:18:22Z</dcterms:created>
  <dcterms:modified xsi:type="dcterms:W3CDTF">2013-10-29T13:44:39Z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WBS 1.0.7</vt:lpwstr>
  </property>
  <property fmtid="{D5CDD505-2E9C-101B-9397-08002B2CF9AE}" pid="3" name="Copyright">
    <vt:lpwstr>© 2013 Spreadsheet123 LTD</vt:lpwstr>
  </property>
</Properties>
</file>