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esktop\"/>
    </mc:Choice>
  </mc:AlternateContent>
  <bookViews>
    <workbookView xWindow="0" yWindow="0" windowWidth="17850" windowHeight="9285"/>
  </bookViews>
  <sheets>
    <sheet name="Examples" sheetId="1" r:id="rId1"/>
    <sheet name="FormatDateLanguage"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1" l="1"/>
  <c r="D128" i="1" l="1"/>
  <c r="D127" i="1"/>
  <c r="D126" i="1"/>
  <c r="D125" i="1"/>
  <c r="D124" i="1"/>
  <c r="D123" i="1"/>
  <c r="E74" i="1"/>
  <c r="D75" i="1" s="1"/>
  <c r="E19" i="1"/>
  <c r="E59" i="1"/>
  <c r="E58" i="1"/>
  <c r="E65" i="1"/>
  <c r="E68" i="1"/>
  <c r="E67" i="1"/>
  <c r="E66" i="1"/>
  <c r="E57" i="1"/>
  <c r="E56" i="1"/>
  <c r="E55" i="1"/>
  <c r="E54" i="1"/>
  <c r="E48" i="1"/>
  <c r="E47" i="1"/>
  <c r="E46" i="1"/>
  <c r="E45" i="1"/>
  <c r="E44" i="1"/>
  <c r="E43" i="1"/>
  <c r="E42" i="1"/>
  <c r="E41" i="1"/>
  <c r="E40" i="1"/>
  <c r="E39" i="1"/>
  <c r="E38" i="1"/>
  <c r="E17" i="1"/>
  <c r="E16" i="1"/>
  <c r="E18" i="1"/>
  <c r="E14" i="1"/>
  <c r="E15" i="1"/>
  <c r="E13" i="1"/>
  <c r="E12" i="1"/>
</calcChain>
</file>

<file path=xl/sharedStrings.xml><?xml version="1.0" encoding="utf-8"?>
<sst xmlns="http://schemas.openxmlformats.org/spreadsheetml/2006/main" count="255" uniqueCount="223">
  <si>
    <t>mmmm d, yyyy</t>
  </si>
  <si>
    <t>Afrikaans</t>
  </si>
  <si>
    <t>041C</t>
  </si>
  <si>
    <t>Albanian</t>
  </si>
  <si>
    <t>045E</t>
  </si>
  <si>
    <t>Amharic</t>
  </si>
  <si>
    <t>Arabic</t>
  </si>
  <si>
    <t>042B</t>
  </si>
  <si>
    <t>Armenian</t>
  </si>
  <si>
    <t>044D</t>
  </si>
  <si>
    <t>Assamese</t>
  </si>
  <si>
    <t>082C</t>
  </si>
  <si>
    <t>Azeri (Cyrillic)</t>
  </si>
  <si>
    <t>042C</t>
  </si>
  <si>
    <t>Azeri (Latin)</t>
  </si>
  <si>
    <t>042D</t>
  </si>
  <si>
    <t>Basque</t>
  </si>
  <si>
    <t>Belarusian</t>
  </si>
  <si>
    <t>Bengali</t>
  </si>
  <si>
    <t>Bulgarian</t>
  </si>
  <si>
    <t>Catalan</t>
  </si>
  <si>
    <t>045C</t>
  </si>
  <si>
    <t>Cherokee</t>
  </si>
  <si>
    <t>Chinese (Simplified)</t>
  </si>
  <si>
    <t>Chinese (Traditional)</t>
  </si>
  <si>
    <t>041A</t>
  </si>
  <si>
    <t>Croatian</t>
  </si>
  <si>
    <t>Czech</t>
  </si>
  <si>
    <t>Danish</t>
  </si>
  <si>
    <t>Dhivehi</t>
  </si>
  <si>
    <t>Dutch</t>
  </si>
  <si>
    <t>Edo</t>
  </si>
  <si>
    <t>0C09</t>
  </si>
  <si>
    <t>English (Australian)</t>
  </si>
  <si>
    <t>English (Canadian)</t>
  </si>
  <si>
    <t>English (U.K.)</t>
  </si>
  <si>
    <t>English (U.S.)</t>
  </si>
  <si>
    <t>Estonian</t>
  </si>
  <si>
    <t>Faeroese</t>
  </si>
  <si>
    <t>Filipino</t>
  </si>
  <si>
    <t>040B</t>
  </si>
  <si>
    <t>Finnish</t>
  </si>
  <si>
    <t>040C</t>
  </si>
  <si>
    <t>French</t>
  </si>
  <si>
    <t>0C0C</t>
  </si>
  <si>
    <t>French (Canadian)</t>
  </si>
  <si>
    <t>Frisian</t>
  </si>
  <si>
    <t>Fulfulde</t>
  </si>
  <si>
    <t>Galician</t>
  </si>
  <si>
    <t>Georgian</t>
  </si>
  <si>
    <t>German</t>
  </si>
  <si>
    <t>0C07</t>
  </si>
  <si>
    <t>German (Austrian)</t>
  </si>
  <si>
    <t>German (Swiss)</t>
  </si>
  <si>
    <t>Greek</t>
  </si>
  <si>
    <t>Gujarati</t>
  </si>
  <si>
    <t>Hausa</t>
  </si>
  <si>
    <t>Hawaiian</t>
  </si>
  <si>
    <t>040D</t>
  </si>
  <si>
    <t>Hebrew</t>
  </si>
  <si>
    <t>Hindi</t>
  </si>
  <si>
    <t>040E</t>
  </si>
  <si>
    <t>Hungarian</t>
  </si>
  <si>
    <t>Ibibio</t>
  </si>
  <si>
    <t>040F</t>
  </si>
  <si>
    <t>Icelandic</t>
  </si>
  <si>
    <t>Igbo</t>
  </si>
  <si>
    <t>Indonesian</t>
  </si>
  <si>
    <t>045D</t>
  </si>
  <si>
    <t>Inuktitut</t>
  </si>
  <si>
    <t>Italian</t>
  </si>
  <si>
    <t>Japanese</t>
  </si>
  <si>
    <t>044B</t>
  </si>
  <si>
    <t>Kannada</t>
  </si>
  <si>
    <t>Kanuri</t>
  </si>
  <si>
    <t>Kashmiri (Arabic)</t>
  </si>
  <si>
    <t>043F</t>
  </si>
  <si>
    <t>Kazakh</t>
  </si>
  <si>
    <t>Konkani</t>
  </si>
  <si>
    <t>Korean</t>
  </si>
  <si>
    <t>Kyrgyz</t>
  </si>
  <si>
    <t>Latin</t>
  </si>
  <si>
    <t>Latvian</t>
  </si>
  <si>
    <t>Lithuanian</t>
  </si>
  <si>
    <t>042F</t>
  </si>
  <si>
    <t>Macedonian FYROM</t>
  </si>
  <si>
    <t>043E</t>
  </si>
  <si>
    <t>Malay</t>
  </si>
  <si>
    <t>044C</t>
  </si>
  <si>
    <t>Malayalam</t>
  </si>
  <si>
    <t>043A</t>
  </si>
  <si>
    <t>Maltese</t>
  </si>
  <si>
    <t>Manipuri</t>
  </si>
  <si>
    <t>044E</t>
  </si>
  <si>
    <t>Marathi</t>
  </si>
  <si>
    <t>Mongolian</t>
  </si>
  <si>
    <t>Nepali</t>
  </si>
  <si>
    <t>Norwegian Bokmal</t>
  </si>
  <si>
    <t>Norwegian Nynorsk</t>
  </si>
  <si>
    <t>Oriya</t>
  </si>
  <si>
    <t>Oromo</t>
  </si>
  <si>
    <t>Pashto</t>
  </si>
  <si>
    <t>Persian</t>
  </si>
  <si>
    <t>Polish</t>
  </si>
  <si>
    <t>Portuguese (Brazil)</t>
  </si>
  <si>
    <t>Portuguese (Portugal)</t>
  </si>
  <si>
    <t>Punjabi</t>
  </si>
  <si>
    <t>Romanian</t>
  </si>
  <si>
    <t>Russian</t>
  </si>
  <si>
    <t>044F</t>
  </si>
  <si>
    <t>Sanskrit</t>
  </si>
  <si>
    <t>0C1A</t>
  </si>
  <si>
    <t>Serbian (Cyrillic)</t>
  </si>
  <si>
    <t>081A</t>
  </si>
  <si>
    <t>Serbian (Latin)</t>
  </si>
  <si>
    <t>Sindhi</t>
  </si>
  <si>
    <t>045B</t>
  </si>
  <si>
    <t>Sinhalese</t>
  </si>
  <si>
    <t>041B</t>
  </si>
  <si>
    <t>Slovak</t>
  </si>
  <si>
    <t>Slovenian</t>
  </si>
  <si>
    <t>Somali</t>
  </si>
  <si>
    <t>0C0A</t>
  </si>
  <si>
    <t>Spanish</t>
  </si>
  <si>
    <t>Swahili</t>
  </si>
  <si>
    <t>041D</t>
  </si>
  <si>
    <t>Swedish</t>
  </si>
  <si>
    <t>045A</t>
  </si>
  <si>
    <t>Syriac</t>
  </si>
  <si>
    <t>Tajik</t>
  </si>
  <si>
    <t>045F</t>
  </si>
  <si>
    <t>Tamazight (Arabic)</t>
  </si>
  <si>
    <t>085F</t>
  </si>
  <si>
    <t>Tamazight (Latin)</t>
  </si>
  <si>
    <t>Tamil</t>
  </si>
  <si>
    <t>Tatar</t>
  </si>
  <si>
    <t>044A</t>
  </si>
  <si>
    <t>Telugu</t>
  </si>
  <si>
    <t>041E</t>
  </si>
  <si>
    <t>Thai</t>
  </si>
  <si>
    <t>Tigrigna (Eritrea)</t>
  </si>
  <si>
    <t>Tigrigna (Ethiopia)</t>
  </si>
  <si>
    <t>041F</t>
  </si>
  <si>
    <t>Turkish</t>
  </si>
  <si>
    <t>Turkmen</t>
  </si>
  <si>
    <t>Ukrainian</t>
  </si>
  <si>
    <t>Urdu</t>
  </si>
  <si>
    <t>Uzbek (Cyrillic)</t>
  </si>
  <si>
    <t>Uzbek (Latin)</t>
  </si>
  <si>
    <t>042A</t>
  </si>
  <si>
    <t>Vietnamese</t>
  </si>
  <si>
    <t>Yi</t>
  </si>
  <si>
    <t>043D</t>
  </si>
  <si>
    <t>Yiddish</t>
  </si>
  <si>
    <t>046A</t>
  </si>
  <si>
    <t>Yoruba</t>
  </si>
  <si>
    <t>Format Code</t>
  </si>
  <si>
    <t>Language/Location</t>
  </si>
  <si>
    <t>Custom Language/Location Codes for Date</t>
  </si>
  <si>
    <t>Custom Date Formats in Excel</t>
  </si>
  <si>
    <t>Cell Value</t>
  </si>
  <si>
    <t>Description</t>
  </si>
  <si>
    <t>dd/mm/yyyy</t>
  </si>
  <si>
    <t>Cell Appearance</t>
  </si>
  <si>
    <t>mm/dd/yyyy</t>
  </si>
  <si>
    <t>mm-dd-yy</t>
  </si>
  <si>
    <t>mm•dd•yyyy</t>
  </si>
  <si>
    <t>d mmmm yyyy</t>
  </si>
  <si>
    <t>d mmmm yyyy (dddd)</t>
  </si>
  <si>
    <t>Date Format Options</t>
  </si>
  <si>
    <t>Date Format Examples</t>
  </si>
  <si>
    <t>dddd</t>
  </si>
  <si>
    <t>ddd</t>
  </si>
  <si>
    <t>dd</t>
  </si>
  <si>
    <t>d</t>
  </si>
  <si>
    <t>mmmmm</t>
  </si>
  <si>
    <t>mmmm</t>
  </si>
  <si>
    <t>mmm</t>
  </si>
  <si>
    <t>mm</t>
  </si>
  <si>
    <t>m</t>
  </si>
  <si>
    <t>yyyy</t>
  </si>
  <si>
    <r>
      <t xml:space="preserve">Weekday Names displayed as </t>
    </r>
    <r>
      <rPr>
        <b/>
        <sz val="11"/>
        <color theme="1"/>
        <rFont val="Arial"/>
        <family val="2"/>
      </rPr>
      <t>Monday-Sunday</t>
    </r>
  </si>
  <si>
    <r>
      <t xml:space="preserve">Weekday Names displayed as </t>
    </r>
    <r>
      <rPr>
        <b/>
        <sz val="11"/>
        <color theme="1"/>
        <rFont val="Arial"/>
        <family val="2"/>
      </rPr>
      <t>Mon-Sun</t>
    </r>
  </si>
  <si>
    <r>
      <t xml:space="preserve">Days displayed with leading 0 as </t>
    </r>
    <r>
      <rPr>
        <b/>
        <sz val="11"/>
        <color theme="1"/>
        <rFont val="Arial"/>
        <family val="2"/>
      </rPr>
      <t>01-31</t>
    </r>
  </si>
  <si>
    <r>
      <t xml:space="preserve">Days displayed as </t>
    </r>
    <r>
      <rPr>
        <b/>
        <sz val="11"/>
        <color theme="1"/>
        <rFont val="Arial"/>
        <family val="2"/>
      </rPr>
      <t>1-31</t>
    </r>
  </si>
  <si>
    <r>
      <t xml:space="preserve">Year displayed in four digit format: </t>
    </r>
    <r>
      <rPr>
        <b/>
        <sz val="11"/>
        <color theme="1"/>
        <rFont val="Arial"/>
        <family val="2"/>
      </rPr>
      <t>2018, 2019, etc</t>
    </r>
    <r>
      <rPr>
        <sz val="11"/>
        <color theme="1"/>
        <rFont val="Arial"/>
        <family val="2"/>
      </rPr>
      <t>.</t>
    </r>
  </si>
  <si>
    <r>
      <t xml:space="preserve">Year displayed in two digit format: </t>
    </r>
    <r>
      <rPr>
        <b/>
        <sz val="11"/>
        <color theme="1"/>
        <rFont val="Arial"/>
        <family val="2"/>
      </rPr>
      <t>18, 19, etc</t>
    </r>
    <r>
      <rPr>
        <sz val="11"/>
        <color theme="1"/>
        <rFont val="Arial"/>
        <family val="2"/>
      </rPr>
      <t>.</t>
    </r>
  </si>
  <si>
    <t xml:space="preserve">yy </t>
  </si>
  <si>
    <t>Date Format for Different Languages and/or Locations</t>
  </si>
  <si>
    <t>[$-C0C]mmmm dd, yyyy (ddd)</t>
  </si>
  <si>
    <t>[$-407]d mmmm yy (dddd)</t>
  </si>
  <si>
    <t>[$-809]d mmmm yy (dddd)</t>
  </si>
  <si>
    <t>[$-1009]d mmmm yyyy (dddd)</t>
  </si>
  <si>
    <t>Date Format with TEXT() function</t>
  </si>
  <si>
    <t>=TEXT(D61,"[$-C0C]mmmm dd, yyyy (ddd)")</t>
  </si>
  <si>
    <t>=TEXT(D62,"[$-407]d mmmm yy (dddd)")</t>
  </si>
  <si>
    <t>=TEXT(D63,"[$-809]d mmmm yy (dddd)")</t>
  </si>
  <si>
    <t>=TEXT(D64,"[$-1009]d mmmm yyyy (dddd)")</t>
  </si>
  <si>
    <t>Date Format for Charts Axes</t>
  </si>
  <si>
    <t>[$-1009]mmmm d yyyy{Ctrl+j}(dddd)</t>
  </si>
  <si>
    <t>Wrap Text must be on. {Ctrl+j} represents the key combination that you should press while creating this format.</t>
  </si>
  <si>
    <t>Date</t>
  </si>
  <si>
    <t>Sales Data</t>
  </si>
  <si>
    <t>mmm{Ctrl+j}yyyy</t>
  </si>
  <si>
    <r>
      <rPr>
        <b/>
        <sz val="11"/>
        <color theme="1"/>
        <rFont val="Arial"/>
        <family val="2"/>
      </rPr>
      <t>NOTE:</t>
    </r>
    <r>
      <rPr>
        <sz val="11"/>
        <color theme="1"/>
        <rFont val="Arial"/>
        <family val="2"/>
      </rPr>
      <t xml:space="preserve"> The use of </t>
    </r>
    <r>
      <rPr>
        <b/>
        <sz val="11"/>
        <color theme="1"/>
        <rFont val="Arial"/>
        <family val="2"/>
      </rPr>
      <t>Ctrl+j</t>
    </r>
    <r>
      <rPr>
        <sz val="11"/>
        <color theme="1"/>
        <rFont val="Arial"/>
        <family val="2"/>
      </rPr>
      <t xml:space="preserve"> key combination in the Format Axis pane is not allowed. If you want to use the </t>
    </r>
    <r>
      <rPr>
        <b/>
        <sz val="11"/>
        <color theme="1"/>
        <rFont val="Arial"/>
        <family val="2"/>
      </rPr>
      <t>carriage return</t>
    </r>
    <r>
      <rPr>
        <sz val="11"/>
        <color theme="1"/>
        <rFont val="Arial"/>
        <family val="2"/>
      </rPr>
      <t xml:space="preserve"> in your Date format you must first create this custom format via the Format Cells dialog window by pressing Ctrl+1 &gt; Custom &gt; Enter the: mmm{Ctrl+j}yyyy.</t>
    </r>
  </si>
  <si>
    <t>This example shows the Date format linked to the source.</t>
  </si>
  <si>
    <t>"Date:" d mmmm yyyy</t>
  </si>
  <si>
    <r>
      <t>This example shows the Date format as "</t>
    </r>
    <r>
      <rPr>
        <b/>
        <sz val="11"/>
        <color theme="4" tint="-0.249977111117893"/>
        <rFont val="Arial"/>
        <family val="2"/>
      </rPr>
      <t>mmmm d, yyyy (dddd)"</t>
    </r>
    <r>
      <rPr>
        <sz val="11"/>
        <color theme="4" tint="-0.249977111117893"/>
        <rFont val="Arial"/>
        <family val="2"/>
      </rPr>
      <t xml:space="preserve"> selected from the Format Axis pane.</t>
    </r>
  </si>
  <si>
    <r>
      <t>This example shows the Date format as "</t>
    </r>
    <r>
      <rPr>
        <b/>
        <sz val="11"/>
        <color theme="4" tint="-0.249977111117893"/>
        <rFont val="Arial"/>
        <family val="2"/>
      </rPr>
      <t>mmm{Ctrl+j}yyyy"</t>
    </r>
    <r>
      <rPr>
        <sz val="11"/>
        <color theme="4" tint="-0.249977111117893"/>
        <rFont val="Arial"/>
        <family val="2"/>
      </rPr>
      <t xml:space="preserve"> selected from the Format Axis pane.</t>
    </r>
  </si>
  <si>
    <t>Date Format with TEXT() function Example</t>
  </si>
  <si>
    <t>United Kingdom</t>
  </si>
  <si>
    <t>Enter the date here (I've used =TODAY() function to enter the current date).</t>
  </si>
  <si>
    <t>Select the format from the drop-down list to view how date format will change.</t>
  </si>
  <si>
    <t>The example below shows how you can utilize the TEXT() function in the formatting of dates created with formula in Excel. I have used the simple comparative IF function for this example, but more advanced options are also available, such as VLOOKUP() or INDEX() and MATCH() combination if you need more than two formats to be available.</t>
  </si>
  <si>
    <t>This example shows the Date format linked to the source, where the format was applied with the use of the TEXT() function.</t>
  </si>
  <si>
    <r>
      <t xml:space="preserve">Month Name displayed as </t>
    </r>
    <r>
      <rPr>
        <b/>
        <sz val="11"/>
        <color theme="1"/>
        <rFont val="Arial"/>
        <family val="2"/>
      </rPr>
      <t>Jan-Dec</t>
    </r>
  </si>
  <si>
    <r>
      <t xml:space="preserve">Month Name displayed as </t>
    </r>
    <r>
      <rPr>
        <b/>
        <sz val="11"/>
        <color theme="1"/>
        <rFont val="Arial"/>
        <family val="2"/>
      </rPr>
      <t>January-December</t>
    </r>
  </si>
  <si>
    <r>
      <t xml:space="preserve">Month Name displayed as </t>
    </r>
    <r>
      <rPr>
        <b/>
        <sz val="11"/>
        <color theme="1"/>
        <rFont val="Arial"/>
        <family val="2"/>
      </rPr>
      <t>J-D</t>
    </r>
  </si>
  <si>
    <r>
      <t xml:space="preserve">Month number displayed with leading 0 as </t>
    </r>
    <r>
      <rPr>
        <b/>
        <sz val="11"/>
        <color theme="1"/>
        <rFont val="Arial"/>
        <family val="2"/>
      </rPr>
      <t>01-12</t>
    </r>
  </si>
  <si>
    <r>
      <t xml:space="preserve">Month number displayed as </t>
    </r>
    <r>
      <rPr>
        <b/>
        <sz val="11"/>
        <color theme="1"/>
        <rFont val="Arial"/>
        <family val="2"/>
      </rPr>
      <t>1-12</t>
    </r>
  </si>
  <si>
    <r>
      <rPr>
        <b/>
        <sz val="11"/>
        <color theme="1"/>
        <rFont val="Arial"/>
        <family val="2"/>
      </rPr>
      <t>y</t>
    </r>
    <r>
      <rPr>
        <sz val="11"/>
        <color theme="1"/>
        <rFont val="Arial"/>
        <family val="2"/>
      </rPr>
      <t xml:space="preserve"> or </t>
    </r>
    <r>
      <rPr>
        <b/>
        <sz val="11"/>
        <color theme="1"/>
        <rFont val="Arial"/>
        <family val="2"/>
      </rPr>
      <t>yy</t>
    </r>
  </si>
  <si>
    <t>https://www.spreadsheet123.com/blog/excel-help/custom-date-formats-in-excel</t>
  </si>
  <si>
    <t>The content of this workbook is created to help you follow the examples described in the article "Custom Date Formats in Excel" and see them in practice.
You may use this workbook as a personal learning guide, and implement ideas and methods explained here into your spreadsheets, but you may not copy the substantial proportion from it or reproduce this workbook. You may use the small portion of this workbook in your publications only with appropriate reference to the 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</si>
</sst>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164" formatCode="mm/dd/yyyy"/>
    <numFmt numFmtId="165" formatCode="mmmm\ d\,\ yyyy"/>
    <numFmt numFmtId="166" formatCode="mm\-dd\-yy"/>
    <numFmt numFmtId="167" formatCode="mm\•dd\•yyyy"/>
    <numFmt numFmtId="168" formatCode="d\ mmmm\ yyyy"/>
    <numFmt numFmtId="169" formatCode="d\ mmmm\ yyyy\ \(dddd\)"/>
    <numFmt numFmtId="170" formatCode="dddd"/>
    <numFmt numFmtId="171" formatCode="ddd"/>
    <numFmt numFmtId="172" formatCode="dd"/>
    <numFmt numFmtId="173" formatCode="d"/>
    <numFmt numFmtId="174" formatCode="mmmmm"/>
    <numFmt numFmtId="175" formatCode="mmmm"/>
    <numFmt numFmtId="176" formatCode="mmm"/>
    <numFmt numFmtId="177" formatCode="mm"/>
    <numFmt numFmtId="178" formatCode="m"/>
    <numFmt numFmtId="179" formatCode="yyyy"/>
    <numFmt numFmtId="180" formatCode="yy"/>
    <numFmt numFmtId="181" formatCode="[$-809]d\ mmmm\ yy\ \(dddd\)"/>
    <numFmt numFmtId="182" formatCode="[$-407]d\ mmmm\ yy\ \(dddd\)"/>
    <numFmt numFmtId="183" formatCode="[$-C0C]mmmm\ dd\,\ yyyy\ \(ddd\)"/>
    <numFmt numFmtId="184" formatCode="[$-1009]d\ mmmm\ yyyy\ \(dddd\)"/>
    <numFmt numFmtId="185" formatCode="[$-1009]d\ mmmm\ yyyy\_x000a_\(dddd\)"/>
    <numFmt numFmtId="186" formatCode="\◄\ @"/>
    <numFmt numFmtId="187" formatCode="mmm\_x000a_yyyy"/>
    <numFmt numFmtId="188" formatCode="mmm\ yy"/>
    <numFmt numFmtId="189" formatCode="&quot;Date:&quot;\ d\ mmmm\ yyyy"/>
  </numFmts>
  <fonts count="12" x14ac:knownFonts="1">
    <font>
      <sz val="11"/>
      <color theme="1"/>
      <name val="Arial"/>
      <family val="2"/>
    </font>
    <font>
      <b/>
      <sz val="11"/>
      <color theme="0"/>
      <name val="Arial"/>
      <family val="2"/>
    </font>
    <font>
      <b/>
      <sz val="11"/>
      <color theme="1"/>
      <name val="Arial"/>
      <family val="2"/>
    </font>
    <font>
      <sz val="11"/>
      <color theme="0"/>
      <name val="Arial"/>
      <family val="2"/>
    </font>
    <font>
      <sz val="11"/>
      <color theme="4" tint="-0.249977111117893"/>
      <name val="Arial"/>
      <family val="2"/>
    </font>
    <font>
      <b/>
      <sz val="11"/>
      <color theme="4" tint="-0.249977111117893"/>
      <name val="Arial"/>
      <family val="2"/>
    </font>
    <font>
      <b/>
      <sz val="18"/>
      <color theme="4" tint="-0.249977111117893"/>
      <name val="Arial"/>
      <family val="2"/>
    </font>
    <font>
      <sz val="20"/>
      <color theme="0"/>
      <name val="Arial"/>
      <family val="2"/>
    </font>
    <font>
      <sz val="18"/>
      <color theme="4" tint="-0.249977111117893"/>
      <name val="Arial"/>
      <family val="2"/>
    </font>
    <font>
      <sz val="18"/>
      <color theme="4" tint="-0.499984740745262"/>
      <name val="Arial"/>
      <family val="2"/>
    </font>
    <font>
      <sz val="11"/>
      <color theme="2" tint="-0.499984740745262"/>
      <name val="Arial"/>
      <family val="2"/>
    </font>
    <font>
      <u/>
      <sz val="11"/>
      <color theme="1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s>
  <borders count="1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medium">
        <color theme="4" tint="-0.24994659260841701"/>
      </bottom>
      <diagonal/>
    </border>
    <border>
      <left style="thin">
        <color theme="0" tint="-0.14996795556505021"/>
      </left>
      <right style="thin">
        <color theme="0" tint="-0.14996795556505021"/>
      </right>
      <top/>
      <bottom style="thin">
        <color theme="0" tint="-0.14996795556505021"/>
      </bottom>
      <diagonal/>
    </border>
    <border>
      <left style="thin">
        <color theme="4" tint="-0.499984740745262"/>
      </left>
      <right/>
      <top style="thin">
        <color theme="4" tint="-0.499984740745262"/>
      </top>
      <bottom style="thin">
        <color theme="0" tint="-0.14996795556505021"/>
      </bottom>
      <diagonal/>
    </border>
    <border>
      <left/>
      <right/>
      <top style="thin">
        <color theme="4" tint="-0.499984740745262"/>
      </top>
      <bottom style="thin">
        <color theme="0" tint="-0.14996795556505021"/>
      </bottom>
      <diagonal/>
    </border>
    <border>
      <left/>
      <right/>
      <top style="thin">
        <color theme="0" tint="-0.14996795556505021"/>
      </top>
      <bottom/>
      <diagonal/>
    </border>
    <border>
      <left/>
      <right style="thin">
        <color theme="4" tint="-0.499984740745262"/>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4" tint="-0.499984740745262"/>
      </left>
      <right/>
      <top style="thin">
        <color theme="4" tint="-0.499984740745262"/>
      </top>
      <bottom style="thin">
        <color theme="0" tint="-0.14993743705557422"/>
      </bottom>
      <diagonal/>
    </border>
    <border>
      <left/>
      <right style="thin">
        <color theme="4" tint="-0.499984740745262"/>
      </right>
      <top style="thin">
        <color theme="4" tint="-0.499984740745262"/>
      </top>
      <bottom style="thin">
        <color theme="0" tint="-0.14993743705557422"/>
      </bottom>
      <diagonal/>
    </border>
  </borders>
  <cellStyleXfs count="2">
    <xf numFmtId="0" fontId="0" fillId="0" borderId="0"/>
    <xf numFmtId="0" fontId="11" fillId="0" borderId="0" applyNumberFormat="0" applyFill="0" applyBorder="0" applyAlignment="0" applyProtection="0"/>
  </cellStyleXfs>
  <cellXfs count="71">
    <xf numFmtId="0" fontId="0" fillId="0" borderId="0" xfId="0"/>
    <xf numFmtId="0" fontId="0" fillId="0" borderId="0" xfId="0"/>
    <xf numFmtId="0" fontId="0" fillId="0" borderId="0" xfId="0"/>
    <xf numFmtId="0" fontId="0" fillId="0" borderId="0" xfId="0" applyAlignment="1">
      <alignment horizontal="left"/>
    </xf>
    <xf numFmtId="0" fontId="1" fillId="2" borderId="1"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vertical="center"/>
    </xf>
    <xf numFmtId="0" fontId="6" fillId="0" borderId="2" xfId="0" applyFont="1" applyBorder="1" applyAlignment="1">
      <alignment horizontal="left" vertical="center"/>
    </xf>
    <xf numFmtId="0" fontId="0" fillId="0" borderId="2" xfId="0" applyBorder="1" applyAlignment="1">
      <alignment vertical="center"/>
    </xf>
    <xf numFmtId="0" fontId="0" fillId="2" borderId="0" xfId="0" applyFill="1"/>
    <xf numFmtId="0" fontId="7" fillId="2" borderId="0" xfId="0" applyFont="1" applyFill="1" applyAlignment="1">
      <alignment vertical="center"/>
    </xf>
    <xf numFmtId="14" fontId="0" fillId="0" borderId="0" xfId="0" applyNumberFormat="1" applyAlignment="1">
      <alignment vertical="center"/>
    </xf>
    <xf numFmtId="0" fontId="0" fillId="0" borderId="0" xfId="0" applyAlignment="1">
      <alignment vertical="center"/>
    </xf>
    <xf numFmtId="164" fontId="0" fillId="0" borderId="0" xfId="0" applyNumberFormat="1" applyAlignment="1">
      <alignment vertical="center"/>
    </xf>
    <xf numFmtId="14" fontId="0" fillId="0" borderId="1" xfId="0" applyNumberFormat="1" applyBorder="1" applyAlignment="1">
      <alignment vertical="center"/>
    </xf>
    <xf numFmtId="14" fontId="0" fillId="0" borderId="3" xfId="0" applyNumberFormat="1" applyBorder="1" applyAlignment="1">
      <alignmen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65" fontId="0" fillId="0" borderId="0" xfId="0" applyNumberFormat="1" applyAlignment="1">
      <alignment vertical="center"/>
    </xf>
    <xf numFmtId="166" fontId="0" fillId="0" borderId="0" xfId="0" applyNumberFormat="1" applyAlignment="1">
      <alignment vertical="center"/>
    </xf>
    <xf numFmtId="0" fontId="0" fillId="0" borderId="0" xfId="0" applyAlignment="1">
      <alignment vertical="center"/>
    </xf>
    <xf numFmtId="167" fontId="0" fillId="0" borderId="0" xfId="0" applyNumberFormat="1" applyAlignment="1">
      <alignment vertical="center"/>
    </xf>
    <xf numFmtId="168" fontId="0" fillId="0" borderId="0" xfId="0" applyNumberFormat="1" applyAlignment="1">
      <alignment vertical="center"/>
    </xf>
    <xf numFmtId="0" fontId="3" fillId="0" borderId="0" xfId="0" applyFont="1" applyFill="1" applyBorder="1" applyAlignment="1">
      <alignment horizontal="center" vertical="center"/>
    </xf>
    <xf numFmtId="169" fontId="0" fillId="0" borderId="0" xfId="0" applyNumberFormat="1" applyAlignment="1">
      <alignment vertical="center"/>
    </xf>
    <xf numFmtId="170" fontId="0" fillId="0" borderId="0" xfId="0" applyNumberFormat="1" applyAlignment="1">
      <alignment vertical="center"/>
    </xf>
    <xf numFmtId="171" fontId="0" fillId="0" borderId="0" xfId="0" applyNumberFormat="1" applyAlignment="1">
      <alignment vertical="center"/>
    </xf>
    <xf numFmtId="172" fontId="0" fillId="0" borderId="0" xfId="0" applyNumberFormat="1" applyAlignment="1">
      <alignment vertical="center"/>
    </xf>
    <xf numFmtId="173" fontId="0" fillId="0" borderId="0" xfId="0" applyNumberFormat="1" applyAlignment="1">
      <alignment vertical="center"/>
    </xf>
    <xf numFmtId="174" fontId="0" fillId="0" borderId="0" xfId="0" applyNumberFormat="1" applyAlignment="1">
      <alignment vertical="center"/>
    </xf>
    <xf numFmtId="175" fontId="0" fillId="0" borderId="0" xfId="0" applyNumberFormat="1" applyAlignment="1">
      <alignment vertical="center"/>
    </xf>
    <xf numFmtId="176" fontId="0" fillId="0" borderId="0" xfId="0" applyNumberFormat="1" applyAlignment="1">
      <alignment vertical="center"/>
    </xf>
    <xf numFmtId="177" fontId="0" fillId="0" borderId="0" xfId="0" applyNumberFormat="1" applyAlignment="1">
      <alignment vertical="center"/>
    </xf>
    <xf numFmtId="178" fontId="0" fillId="0" borderId="0" xfId="0" applyNumberFormat="1" applyAlignment="1">
      <alignment vertical="center"/>
    </xf>
    <xf numFmtId="179" fontId="0" fillId="0" borderId="0" xfId="0" applyNumberFormat="1" applyAlignment="1">
      <alignment vertical="center"/>
    </xf>
    <xf numFmtId="180" fontId="0" fillId="0" borderId="0" xfId="0" applyNumberFormat="1" applyAlignment="1">
      <alignment vertical="center"/>
    </xf>
    <xf numFmtId="0" fontId="0" fillId="0" borderId="0" xfId="0" applyAlignment="1">
      <alignment vertical="center"/>
    </xf>
    <xf numFmtId="181" fontId="0" fillId="0" borderId="0" xfId="0" applyNumberFormat="1" applyAlignment="1">
      <alignment vertical="center"/>
    </xf>
    <xf numFmtId="182" fontId="0" fillId="0" borderId="0" xfId="0" applyNumberFormat="1" applyAlignment="1">
      <alignment vertical="center"/>
    </xf>
    <xf numFmtId="183" fontId="0" fillId="0" borderId="0" xfId="0" applyNumberFormat="1" applyAlignment="1">
      <alignment vertical="center"/>
    </xf>
    <xf numFmtId="184" fontId="0" fillId="0" borderId="0" xfId="0" applyNumberFormat="1" applyAlignment="1">
      <alignment vertical="center"/>
    </xf>
    <xf numFmtId="0" fontId="2" fillId="0" borderId="0" xfId="0" applyFont="1" applyAlignment="1">
      <alignment horizontal="left" vertical="center" indent="1"/>
    </xf>
    <xf numFmtId="0" fontId="0" fillId="0" borderId="0" xfId="0" applyAlignment="1">
      <alignment vertical="center"/>
    </xf>
    <xf numFmtId="0" fontId="2" fillId="0" borderId="0" xfId="0" quotePrefix="1" applyFont="1" applyAlignment="1">
      <alignment horizontal="left" vertical="center" indent="1"/>
    </xf>
    <xf numFmtId="0" fontId="0" fillId="0" borderId="0" xfId="0" applyNumberFormat="1" applyAlignment="1">
      <alignment horizontal="right" vertical="center"/>
    </xf>
    <xf numFmtId="185" fontId="0" fillId="0" borderId="0" xfId="0" applyNumberFormat="1" applyAlignment="1">
      <alignment vertical="center" wrapText="1"/>
    </xf>
    <xf numFmtId="186" fontId="4" fillId="0" borderId="0" xfId="0" applyNumberFormat="1" applyFont="1" applyAlignment="1">
      <alignment horizontal="left" vertical="center" indent="1"/>
    </xf>
    <xf numFmtId="0" fontId="3" fillId="0" borderId="7" xfId="0" applyFont="1" applyFill="1" applyBorder="1" applyAlignment="1">
      <alignment horizontal="center" vertical="center"/>
    </xf>
    <xf numFmtId="186" fontId="4" fillId="0" borderId="0" xfId="0" applyNumberFormat="1" applyFont="1" applyAlignment="1">
      <alignment vertical="center"/>
    </xf>
    <xf numFmtId="187" fontId="0" fillId="0" borderId="0" xfId="0" applyNumberFormat="1" applyAlignment="1">
      <alignment vertical="center" wrapText="1"/>
    </xf>
    <xf numFmtId="14" fontId="0" fillId="0" borderId="8" xfId="0" applyNumberFormat="1" applyBorder="1" applyAlignment="1">
      <alignment vertical="center"/>
    </xf>
    <xf numFmtId="0" fontId="0" fillId="0" borderId="8" xfId="0" applyBorder="1" applyAlignment="1">
      <alignmen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188" fontId="0" fillId="0" borderId="8" xfId="0" applyNumberFormat="1" applyBorder="1" applyAlignment="1">
      <alignment vertical="center"/>
    </xf>
    <xf numFmtId="189" fontId="0" fillId="0" borderId="0" xfId="0" applyNumberFormat="1" applyAlignment="1">
      <alignment vertical="center"/>
    </xf>
    <xf numFmtId="0" fontId="0" fillId="0" borderId="3" xfId="0" applyFill="1" applyBorder="1" applyAlignment="1">
      <alignment horizontal="center" vertical="center"/>
    </xf>
    <xf numFmtId="0" fontId="0" fillId="0" borderId="8" xfId="0" applyNumberFormat="1" applyBorder="1" applyAlignment="1">
      <alignment vertical="center"/>
    </xf>
    <xf numFmtId="0" fontId="0" fillId="0" borderId="0" xfId="0" applyFont="1" applyAlignment="1">
      <alignment horizontal="left" vertical="center" indent="1"/>
    </xf>
    <xf numFmtId="0" fontId="0" fillId="0" borderId="0" xfId="0" applyAlignment="1">
      <alignment horizontal="left" vertical="center" wrapText="1"/>
    </xf>
    <xf numFmtId="0" fontId="0" fillId="0" borderId="0" xfId="0" applyAlignment="1">
      <alignment horizontal="left" vertical="top" wrapText="1" indent="1"/>
    </xf>
    <xf numFmtId="0" fontId="0" fillId="0" borderId="0" xfId="0" applyAlignment="1">
      <alignment vertical="center"/>
    </xf>
    <xf numFmtId="0" fontId="3" fillId="3" borderId="5" xfId="0" applyFont="1" applyFill="1"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0" fontId="10" fillId="0" borderId="0" xfId="0" applyFont="1" applyAlignment="1">
      <alignment horizontal="right"/>
    </xf>
    <xf numFmtId="0" fontId="11" fillId="0" borderId="0" xfId="1" applyAlignment="1">
      <alignment vertical="center"/>
    </xf>
    <xf numFmtId="0" fontId="0" fillId="0" borderId="0" xfId="0" applyFont="1" applyAlignment="1">
      <alignment horizontal="left" vertical="center" wrapText="1"/>
    </xf>
    <xf numFmtId="0" fontId="0" fillId="0" borderId="0" xfId="0" applyFont="1" applyAlignment="1">
      <alignment horizontal="left" vertical="center"/>
    </xf>
  </cellXfs>
  <cellStyles count="2">
    <cellStyle name="Hyperlink" xfId="1" builtinId="8"/>
    <cellStyle name="Normal" xfId="0" builtinId="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a:ln>
              <a:noFill/>
            </a:ln>
            <a:effectLst/>
          </c:spPr>
          <c:invertIfNegative val="0"/>
          <c:cat>
            <c:numRef>
              <c:f>Examples!$D$82:$D$87</c:f>
              <c:numCache>
                <c:formatCode>m/d/yyyy</c:formatCode>
                <c:ptCount val="6"/>
                <c:pt idx="0">
                  <c:v>43405</c:v>
                </c:pt>
                <c:pt idx="1">
                  <c:v>43406</c:v>
                </c:pt>
                <c:pt idx="2">
                  <c:v>43407</c:v>
                </c:pt>
                <c:pt idx="3">
                  <c:v>43408</c:v>
                </c:pt>
                <c:pt idx="4">
                  <c:v>43409</c:v>
                </c:pt>
                <c:pt idx="5">
                  <c:v>43410</c:v>
                </c:pt>
              </c:numCache>
            </c:numRef>
          </c:cat>
          <c:val>
            <c:numRef>
              <c:f>Examples!$E$82:$E$87</c:f>
              <c:numCache>
                <c:formatCode>General</c:formatCode>
                <c:ptCount val="6"/>
                <c:pt idx="0">
                  <c:v>25</c:v>
                </c:pt>
                <c:pt idx="1">
                  <c:v>39</c:v>
                </c:pt>
                <c:pt idx="2">
                  <c:v>21</c:v>
                </c:pt>
                <c:pt idx="3">
                  <c:v>29</c:v>
                </c:pt>
                <c:pt idx="4">
                  <c:v>49</c:v>
                </c:pt>
                <c:pt idx="5">
                  <c:v>50</c:v>
                </c:pt>
              </c:numCache>
            </c:numRef>
          </c:val>
        </c:ser>
        <c:dLbls>
          <c:showLegendKey val="0"/>
          <c:showVal val="0"/>
          <c:showCatName val="0"/>
          <c:showSerName val="0"/>
          <c:showPercent val="0"/>
          <c:showBubbleSize val="0"/>
        </c:dLbls>
        <c:gapWidth val="131"/>
        <c:overlap val="-27"/>
        <c:axId val="573186128"/>
        <c:axId val="573187304"/>
      </c:barChart>
      <c:dateAx>
        <c:axId val="573186128"/>
        <c:scaling>
          <c:orientation val="minMax"/>
        </c:scaling>
        <c:delete val="0"/>
        <c:axPos val="b"/>
        <c:numFmt formatCode="mmmm\ d\,\ yyyy\ \(ddd\)" sourceLinked="0"/>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87304"/>
        <c:crosses val="autoZero"/>
        <c:auto val="1"/>
        <c:lblOffset val="100"/>
        <c:baseTimeUnit val="days"/>
      </c:dateAx>
      <c:valAx>
        <c:axId val="5731873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86128"/>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a:ln>
              <a:solidFill>
                <a:schemeClr val="bg1">
                  <a:lumMod val="75000"/>
                </a:schemeClr>
              </a:solidFill>
            </a:ln>
            <a:effectLst/>
          </c:spPr>
          <c:invertIfNegative val="0"/>
          <c:cat>
            <c:numRef>
              <c:f>Examples!$D$95:$D$100</c:f>
              <c:numCache>
                <c:formatCode>m/d/yyyy</c:formatCode>
                <c:ptCount val="6"/>
                <c:pt idx="0">
                  <c:v>43252</c:v>
                </c:pt>
                <c:pt idx="1">
                  <c:v>43282</c:v>
                </c:pt>
                <c:pt idx="2">
                  <c:v>43313</c:v>
                </c:pt>
                <c:pt idx="3">
                  <c:v>43344</c:v>
                </c:pt>
                <c:pt idx="4">
                  <c:v>43374</c:v>
                </c:pt>
                <c:pt idx="5">
                  <c:v>43405</c:v>
                </c:pt>
              </c:numCache>
            </c:numRef>
          </c:cat>
          <c:val>
            <c:numRef>
              <c:f>Examples!$E$95:$E$100</c:f>
              <c:numCache>
                <c:formatCode>General</c:formatCode>
                <c:ptCount val="6"/>
                <c:pt idx="0">
                  <c:v>381</c:v>
                </c:pt>
                <c:pt idx="1">
                  <c:v>412</c:v>
                </c:pt>
                <c:pt idx="2">
                  <c:v>424</c:v>
                </c:pt>
                <c:pt idx="3">
                  <c:v>399</c:v>
                </c:pt>
                <c:pt idx="4">
                  <c:v>450</c:v>
                </c:pt>
                <c:pt idx="5">
                  <c:v>472</c:v>
                </c:pt>
              </c:numCache>
            </c:numRef>
          </c:val>
        </c:ser>
        <c:dLbls>
          <c:showLegendKey val="0"/>
          <c:showVal val="0"/>
          <c:showCatName val="0"/>
          <c:showSerName val="0"/>
          <c:showPercent val="0"/>
          <c:showBubbleSize val="0"/>
        </c:dLbls>
        <c:gapWidth val="131"/>
        <c:overlap val="-27"/>
        <c:axId val="573186912"/>
        <c:axId val="573728160"/>
      </c:barChart>
      <c:dateAx>
        <c:axId val="573186912"/>
        <c:scaling>
          <c:orientation val="minMax"/>
        </c:scaling>
        <c:delete val="0"/>
        <c:axPos val="b"/>
        <c:numFmt formatCode="mmm\&#10;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728160"/>
        <c:crosses val="autoZero"/>
        <c:auto val="1"/>
        <c:lblOffset val="100"/>
        <c:baseTimeUnit val="months"/>
      </c:dateAx>
      <c:valAx>
        <c:axId val="5737281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86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a:ln>
              <a:noFill/>
            </a:ln>
            <a:effectLst/>
          </c:spPr>
          <c:invertIfNegative val="0"/>
          <c:dLbls>
            <c:dLbl>
              <c:idx val="0"/>
              <c:tx>
                <c:rich>
                  <a:bodyPr/>
                  <a:lstStyle/>
                  <a:p>
                    <a:fld id="{63B2A46A-29E2-4E74-8C3F-E32BFAD26CA4}"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4A2E1593-8013-4737-8D91-905F4AF64A4E}"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E8BDDF4F-80DF-41A3-8373-6291CEADC083}"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8386A952-6F63-4BE5-9625-DA55266BC4FE}"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461B574B-CAD2-4A01-8291-F6B546A19F3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17FF8102-7968-4FA2-98AA-680399119B75}"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Examples!$D$110:$D$115</c:f>
              <c:numCache>
                <c:formatCode>mmm\ yy</c:formatCode>
                <c:ptCount val="6"/>
                <c:pt idx="0">
                  <c:v>43252</c:v>
                </c:pt>
                <c:pt idx="1">
                  <c:v>43282</c:v>
                </c:pt>
                <c:pt idx="2">
                  <c:v>43313</c:v>
                </c:pt>
                <c:pt idx="3">
                  <c:v>43344</c:v>
                </c:pt>
                <c:pt idx="4">
                  <c:v>43374</c:v>
                </c:pt>
                <c:pt idx="5">
                  <c:v>43405</c:v>
                </c:pt>
              </c:numCache>
            </c:numRef>
          </c:cat>
          <c:val>
            <c:numRef>
              <c:f>Examples!$E$110:$E$115</c:f>
              <c:numCache>
                <c:formatCode>General</c:formatCode>
                <c:ptCount val="6"/>
                <c:pt idx="0">
                  <c:v>381</c:v>
                </c:pt>
                <c:pt idx="1">
                  <c:v>412</c:v>
                </c:pt>
                <c:pt idx="2">
                  <c:v>424</c:v>
                </c:pt>
                <c:pt idx="3">
                  <c:v>399</c:v>
                </c:pt>
                <c:pt idx="4">
                  <c:v>450</c:v>
                </c:pt>
                <c:pt idx="5">
                  <c:v>472</c:v>
                </c:pt>
              </c:numCache>
            </c:numRef>
          </c:val>
          <c:extLst>
            <c:ext xmlns:c15="http://schemas.microsoft.com/office/drawing/2012/chart" uri="{02D57815-91ED-43cb-92C2-25804820EDAC}">
              <c15:datalabelsRange>
                <c15:f>Examples!$D$110:$D$115</c15:f>
                <c15:dlblRangeCache>
                  <c:ptCount val="6"/>
                  <c:pt idx="0">
                    <c:v>Jun 18</c:v>
                  </c:pt>
                  <c:pt idx="1">
                    <c:v>Jul 18</c:v>
                  </c:pt>
                  <c:pt idx="2">
                    <c:v>Aug 18</c:v>
                  </c:pt>
                  <c:pt idx="3">
                    <c:v>Sep 18</c:v>
                  </c:pt>
                  <c:pt idx="4">
                    <c:v>Oct 18</c:v>
                  </c:pt>
                  <c:pt idx="5">
                    <c:v>Nov 18</c:v>
                  </c:pt>
                </c15:dlblRangeCache>
              </c15:datalabelsRange>
            </c:ext>
          </c:extLst>
        </c:ser>
        <c:dLbls>
          <c:showLegendKey val="0"/>
          <c:showVal val="0"/>
          <c:showCatName val="0"/>
          <c:showSerName val="0"/>
          <c:showPercent val="0"/>
          <c:showBubbleSize val="0"/>
        </c:dLbls>
        <c:gapWidth val="131"/>
        <c:overlap val="-27"/>
        <c:axId val="573726592"/>
        <c:axId val="573726200"/>
      </c:barChart>
      <c:dateAx>
        <c:axId val="573726592"/>
        <c:scaling>
          <c:orientation val="minMax"/>
        </c:scaling>
        <c:delete val="0"/>
        <c:axPos val="b"/>
        <c:numFmt formatCode="mmm\ 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726200"/>
        <c:crosses val="autoZero"/>
        <c:auto val="1"/>
        <c:lblOffset val="100"/>
        <c:baseTimeUnit val="months"/>
      </c:dateAx>
      <c:valAx>
        <c:axId val="5737262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726592"/>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a:ln>
              <a:noFill/>
            </a:ln>
            <a:effectLst/>
          </c:spPr>
          <c:invertIfNegative val="0"/>
          <c:cat>
            <c:strRef>
              <c:f>Examples!$D$123:$D$128</c:f>
              <c:strCache>
                <c:ptCount val="6"/>
                <c:pt idx="0">
                  <c:v>Jun 18</c:v>
                </c:pt>
                <c:pt idx="1">
                  <c:v>Jul 18</c:v>
                </c:pt>
                <c:pt idx="2">
                  <c:v>Aug 18</c:v>
                </c:pt>
                <c:pt idx="3">
                  <c:v>Sep 18</c:v>
                </c:pt>
                <c:pt idx="4">
                  <c:v>Oct 18</c:v>
                </c:pt>
                <c:pt idx="5">
                  <c:v>Nov 18</c:v>
                </c:pt>
              </c:strCache>
            </c:strRef>
          </c:cat>
          <c:val>
            <c:numRef>
              <c:f>Examples!$E$123:$E$128</c:f>
              <c:numCache>
                <c:formatCode>General</c:formatCode>
                <c:ptCount val="6"/>
                <c:pt idx="0">
                  <c:v>381</c:v>
                </c:pt>
                <c:pt idx="1">
                  <c:v>412</c:v>
                </c:pt>
                <c:pt idx="2">
                  <c:v>424</c:v>
                </c:pt>
                <c:pt idx="3">
                  <c:v>399</c:v>
                </c:pt>
                <c:pt idx="4">
                  <c:v>450</c:v>
                </c:pt>
                <c:pt idx="5">
                  <c:v>472</c:v>
                </c:pt>
              </c:numCache>
            </c:numRef>
          </c:val>
        </c:ser>
        <c:dLbls>
          <c:showLegendKey val="0"/>
          <c:showVal val="0"/>
          <c:showCatName val="0"/>
          <c:showSerName val="0"/>
          <c:showPercent val="0"/>
          <c:showBubbleSize val="0"/>
        </c:dLbls>
        <c:gapWidth val="131"/>
        <c:overlap val="-27"/>
        <c:axId val="573728944"/>
        <c:axId val="573729336"/>
      </c:barChart>
      <c:catAx>
        <c:axId val="57372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729336"/>
        <c:crosses val="autoZero"/>
        <c:auto val="1"/>
        <c:lblAlgn val="ctr"/>
        <c:lblOffset val="100"/>
        <c:noMultiLvlLbl val="0"/>
      </c:catAx>
      <c:valAx>
        <c:axId val="57372933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728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80</xdr:row>
      <xdr:rowOff>0</xdr:rowOff>
    </xdr:from>
    <xdr:to>
      <xdr:col>2</xdr:col>
      <xdr:colOff>3143250</xdr:colOff>
      <xdr:row>92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93</xdr:row>
      <xdr:rowOff>0</xdr:rowOff>
    </xdr:from>
    <xdr:to>
      <xdr:col>2</xdr:col>
      <xdr:colOff>3143250</xdr:colOff>
      <xdr:row>105</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108</xdr:row>
      <xdr:rowOff>0</xdr:rowOff>
    </xdr:from>
    <xdr:to>
      <xdr:col>2</xdr:col>
      <xdr:colOff>3142800</xdr:colOff>
      <xdr:row>120</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1504951</xdr:colOff>
      <xdr:row>0</xdr:row>
      <xdr:rowOff>19050</xdr:rowOff>
    </xdr:from>
    <xdr:to>
      <xdr:col>6</xdr:col>
      <xdr:colOff>453985</xdr:colOff>
      <xdr:row>0</xdr:row>
      <xdr:rowOff>415050</xdr:rowOff>
    </xdr:to>
    <xdr:pic>
      <xdr:nvPicPr>
        <xdr:cNvPr id="9" name="Picture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53276" y="19050"/>
          <a:ext cx="1777959" cy="396000"/>
        </a:xfrm>
        <a:prstGeom prst="rect">
          <a:avLst/>
        </a:prstGeom>
      </xdr:spPr>
    </xdr:pic>
    <xdr:clientData/>
  </xdr:twoCellAnchor>
  <xdr:twoCellAnchor>
    <xdr:from>
      <xdr:col>2</xdr:col>
      <xdr:colOff>0</xdr:colOff>
      <xdr:row>121</xdr:row>
      <xdr:rowOff>0</xdr:rowOff>
    </xdr:from>
    <xdr:to>
      <xdr:col>2</xdr:col>
      <xdr:colOff>3142800</xdr:colOff>
      <xdr:row>133</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readsheet123.com/blog/excel-help/custom-date-formats-in-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showGridLines="0" tabSelected="1" zoomScaleNormal="100" workbookViewId="0">
      <selection activeCell="I12" sqref="I12"/>
    </sheetView>
  </sheetViews>
  <sheetFormatPr defaultRowHeight="18" customHeight="1" x14ac:dyDescent="0.2"/>
  <cols>
    <col min="1" max="1" width="6.625" style="6" customWidth="1"/>
    <col min="2" max="2" width="9" style="22"/>
    <col min="3" max="3" width="42.25" style="6" customWidth="1"/>
    <col min="4" max="4" width="16.25" style="6" customWidth="1"/>
    <col min="5" max="5" width="28.125" style="6" customWidth="1"/>
    <col min="6" max="6" width="9" style="22" customWidth="1"/>
    <col min="7" max="7" width="6.625" style="6" customWidth="1"/>
    <col min="8" max="8" width="9.875" style="6" bestFit="1" customWidth="1"/>
    <col min="9" max="9" width="9" style="6"/>
    <col min="10" max="10" width="9.875" style="6" bestFit="1" customWidth="1"/>
    <col min="11" max="16384" width="9" style="6"/>
  </cols>
  <sheetData>
    <row r="1" spans="1:7" customFormat="1" ht="35.1" customHeight="1" x14ac:dyDescent="0.2">
      <c r="A1" s="10" t="s">
        <v>159</v>
      </c>
      <c r="B1" s="10"/>
      <c r="C1" s="10"/>
      <c r="D1" s="9"/>
      <c r="E1" s="9"/>
      <c r="F1" s="9"/>
      <c r="G1" s="9"/>
    </row>
    <row r="2" spans="1:7" customFormat="1" ht="18" customHeight="1" x14ac:dyDescent="0.2">
      <c r="A2" s="68" t="s">
        <v>221</v>
      </c>
      <c r="B2" s="1"/>
      <c r="C2" s="2"/>
      <c r="F2" s="1"/>
      <c r="G2" s="67" t="str">
        <f ca="1">"© "&amp;YEAR(TODAY())&amp;" Spreadsheet123 LTD"</f>
        <v>© 2018 Spreadsheet123 LTD</v>
      </c>
    </row>
    <row r="3" spans="1:7" s="1" customFormat="1" ht="18" customHeight="1" x14ac:dyDescent="0.2"/>
    <row r="4" spans="1:7" s="1" customFormat="1" ht="18" customHeight="1" x14ac:dyDescent="0.2">
      <c r="B4" s="69" t="s">
        <v>222</v>
      </c>
      <c r="C4" s="70"/>
      <c r="D4" s="70"/>
      <c r="E4" s="70"/>
      <c r="F4" s="70"/>
    </row>
    <row r="5" spans="1:7" s="1" customFormat="1" ht="18" customHeight="1" x14ac:dyDescent="0.2">
      <c r="B5" s="70"/>
      <c r="C5" s="70"/>
      <c r="D5" s="70"/>
      <c r="E5" s="70"/>
      <c r="F5" s="70"/>
    </row>
    <row r="6" spans="1:7" s="2" customFormat="1" ht="18" customHeight="1" x14ac:dyDescent="0.2">
      <c r="B6" s="70"/>
      <c r="C6" s="70"/>
      <c r="D6" s="70"/>
      <c r="E6" s="70"/>
      <c r="F6" s="70"/>
    </row>
    <row r="7" spans="1:7" s="2" customFormat="1" ht="18" customHeight="1" x14ac:dyDescent="0.2">
      <c r="B7" s="70"/>
      <c r="C7" s="70"/>
      <c r="D7" s="70"/>
      <c r="E7" s="70"/>
      <c r="F7" s="70"/>
    </row>
    <row r="8" spans="1:7" s="1" customFormat="1" ht="18" customHeight="1" x14ac:dyDescent="0.2">
      <c r="B8" s="70"/>
      <c r="C8" s="70"/>
      <c r="D8" s="70"/>
      <c r="E8" s="70"/>
      <c r="F8" s="70"/>
    </row>
    <row r="9" spans="1:7" ht="21.95" customHeight="1" x14ac:dyDescent="0.2">
      <c r="B9" s="18" t="s">
        <v>170</v>
      </c>
      <c r="D9" s="19"/>
      <c r="E9" s="19"/>
      <c r="F9" s="19"/>
    </row>
    <row r="11" spans="1:7" ht="18" customHeight="1" x14ac:dyDescent="0.2">
      <c r="C11" s="16" t="s">
        <v>156</v>
      </c>
      <c r="D11" s="17" t="s">
        <v>160</v>
      </c>
      <c r="E11" s="17" t="s">
        <v>163</v>
      </c>
      <c r="F11" s="25"/>
    </row>
    <row r="12" spans="1:7" ht="18" customHeight="1" x14ac:dyDescent="0.2">
      <c r="C12" s="43" t="s">
        <v>162</v>
      </c>
      <c r="D12" s="15">
        <v>43420</v>
      </c>
      <c r="E12" s="11">
        <f t="shared" ref="E12:E19" si="0">D12</f>
        <v>43420</v>
      </c>
      <c r="F12" s="11"/>
    </row>
    <row r="13" spans="1:7" ht="18" customHeight="1" x14ac:dyDescent="0.2">
      <c r="C13" s="43" t="s">
        <v>164</v>
      </c>
      <c r="D13" s="14">
        <v>43420</v>
      </c>
      <c r="E13" s="13">
        <f t="shared" si="0"/>
        <v>43420</v>
      </c>
      <c r="F13" s="13"/>
    </row>
    <row r="14" spans="1:7" s="12" customFormat="1" ht="18" customHeight="1" x14ac:dyDescent="0.2">
      <c r="B14" s="22"/>
      <c r="C14" s="43" t="s">
        <v>165</v>
      </c>
      <c r="D14" s="14">
        <v>43420</v>
      </c>
      <c r="E14" s="21">
        <f t="shared" si="0"/>
        <v>43420</v>
      </c>
      <c r="F14" s="21"/>
    </row>
    <row r="15" spans="1:7" s="12" customFormat="1" ht="18" customHeight="1" x14ac:dyDescent="0.2">
      <c r="B15" s="22"/>
      <c r="C15" s="43" t="s">
        <v>0</v>
      </c>
      <c r="D15" s="14">
        <v>43420</v>
      </c>
      <c r="E15" s="20">
        <f t="shared" si="0"/>
        <v>43420</v>
      </c>
      <c r="F15" s="20"/>
    </row>
    <row r="16" spans="1:7" s="22" customFormat="1" ht="18" customHeight="1" x14ac:dyDescent="0.2">
      <c r="C16" s="43" t="s">
        <v>167</v>
      </c>
      <c r="D16" s="14">
        <v>43420</v>
      </c>
      <c r="E16" s="24">
        <f t="shared" si="0"/>
        <v>43420</v>
      </c>
      <c r="F16" s="24"/>
    </row>
    <row r="17" spans="2:6" s="22" customFormat="1" ht="18" customHeight="1" x14ac:dyDescent="0.2">
      <c r="C17" s="43" t="s">
        <v>168</v>
      </c>
      <c r="D17" s="14">
        <v>43420</v>
      </c>
      <c r="E17" s="26">
        <f t="shared" si="0"/>
        <v>43420</v>
      </c>
      <c r="F17" s="24"/>
    </row>
    <row r="18" spans="2:6" s="12" customFormat="1" ht="18" customHeight="1" x14ac:dyDescent="0.2">
      <c r="B18" s="22"/>
      <c r="C18" s="43" t="s">
        <v>166</v>
      </c>
      <c r="D18" s="14">
        <v>43420</v>
      </c>
      <c r="E18" s="23">
        <f t="shared" si="0"/>
        <v>43420</v>
      </c>
      <c r="F18" s="23"/>
    </row>
    <row r="19" spans="2:6" s="44" customFormat="1" ht="18" customHeight="1" x14ac:dyDescent="0.2">
      <c r="C19" s="43" t="s">
        <v>206</v>
      </c>
      <c r="D19" s="14">
        <v>43420</v>
      </c>
      <c r="E19" s="57">
        <f t="shared" si="0"/>
        <v>43420</v>
      </c>
      <c r="F19" s="23"/>
    </row>
    <row r="20" spans="2:6" s="22" customFormat="1" ht="18" customHeight="1" x14ac:dyDescent="0.2"/>
    <row r="21" spans="2:6" ht="21.95" customHeight="1" x14ac:dyDescent="0.2">
      <c r="B21" s="18" t="s">
        <v>169</v>
      </c>
      <c r="C21" s="22"/>
      <c r="D21" s="11"/>
    </row>
    <row r="22" spans="2:6" ht="18" customHeight="1" x14ac:dyDescent="0.2">
      <c r="D22" s="12"/>
    </row>
    <row r="23" spans="2:6" ht="18" customHeight="1" x14ac:dyDescent="0.2">
      <c r="C23" s="16" t="s">
        <v>156</v>
      </c>
      <c r="D23" s="64" t="s">
        <v>161</v>
      </c>
      <c r="E23" s="64"/>
    </row>
    <row r="24" spans="2:6" ht="18" customHeight="1" x14ac:dyDescent="0.2">
      <c r="C24" s="43" t="s">
        <v>171</v>
      </c>
      <c r="D24" s="65" t="s">
        <v>181</v>
      </c>
      <c r="E24" s="65"/>
    </row>
    <row r="25" spans="2:6" ht="18" customHeight="1" x14ac:dyDescent="0.2">
      <c r="C25" s="43" t="s">
        <v>172</v>
      </c>
      <c r="D25" s="66" t="s">
        <v>182</v>
      </c>
      <c r="E25" s="66"/>
    </row>
    <row r="26" spans="2:6" ht="18" customHeight="1" x14ac:dyDescent="0.2">
      <c r="C26" s="43" t="s">
        <v>173</v>
      </c>
      <c r="D26" s="66" t="s">
        <v>183</v>
      </c>
      <c r="E26" s="66"/>
    </row>
    <row r="27" spans="2:6" ht="18" customHeight="1" x14ac:dyDescent="0.2">
      <c r="C27" s="43" t="s">
        <v>174</v>
      </c>
      <c r="D27" s="63" t="s">
        <v>184</v>
      </c>
      <c r="E27" s="63"/>
    </row>
    <row r="28" spans="2:6" ht="18" customHeight="1" x14ac:dyDescent="0.2">
      <c r="C28" s="43" t="s">
        <v>175</v>
      </c>
      <c r="D28" s="63" t="s">
        <v>217</v>
      </c>
      <c r="E28" s="63"/>
    </row>
    <row r="29" spans="2:6" ht="18" customHeight="1" x14ac:dyDescent="0.2">
      <c r="C29" s="43" t="s">
        <v>176</v>
      </c>
      <c r="D29" s="63" t="s">
        <v>216</v>
      </c>
      <c r="E29" s="63"/>
    </row>
    <row r="30" spans="2:6" ht="18" customHeight="1" x14ac:dyDescent="0.2">
      <c r="C30" s="43" t="s">
        <v>177</v>
      </c>
      <c r="D30" s="63" t="s">
        <v>215</v>
      </c>
      <c r="E30" s="63"/>
    </row>
    <row r="31" spans="2:6" ht="18" customHeight="1" x14ac:dyDescent="0.2">
      <c r="C31" s="43" t="s">
        <v>178</v>
      </c>
      <c r="D31" s="63" t="s">
        <v>218</v>
      </c>
      <c r="E31" s="63"/>
    </row>
    <row r="32" spans="2:6" ht="18" customHeight="1" x14ac:dyDescent="0.2">
      <c r="C32" s="43" t="s">
        <v>179</v>
      </c>
      <c r="D32" s="63" t="s">
        <v>219</v>
      </c>
      <c r="E32" s="63"/>
    </row>
    <row r="33" spans="3:5" ht="18" customHeight="1" x14ac:dyDescent="0.2">
      <c r="C33" s="43" t="s">
        <v>180</v>
      </c>
      <c r="D33" s="63" t="s">
        <v>185</v>
      </c>
      <c r="E33" s="63"/>
    </row>
    <row r="34" spans="3:5" ht="18" customHeight="1" x14ac:dyDescent="0.2">
      <c r="C34" s="60" t="s">
        <v>220</v>
      </c>
      <c r="D34" s="63" t="s">
        <v>186</v>
      </c>
      <c r="E34" s="63"/>
    </row>
    <row r="37" spans="3:5" ht="18" customHeight="1" x14ac:dyDescent="0.2">
      <c r="C37" s="16" t="s">
        <v>156</v>
      </c>
      <c r="D37" s="17" t="s">
        <v>160</v>
      </c>
      <c r="E37" s="17" t="s">
        <v>163</v>
      </c>
    </row>
    <row r="38" spans="3:5" ht="18" customHeight="1" x14ac:dyDescent="0.2">
      <c r="C38" s="43" t="s">
        <v>171</v>
      </c>
      <c r="D38" s="15">
        <v>43420</v>
      </c>
      <c r="E38" s="27">
        <f t="shared" ref="E38:E48" si="1">D38</f>
        <v>43420</v>
      </c>
    </row>
    <row r="39" spans="3:5" ht="18" customHeight="1" x14ac:dyDescent="0.2">
      <c r="C39" s="43" t="s">
        <v>172</v>
      </c>
      <c r="D39" s="14">
        <v>43420</v>
      </c>
      <c r="E39" s="28">
        <f t="shared" si="1"/>
        <v>43420</v>
      </c>
    </row>
    <row r="40" spans="3:5" ht="18" customHeight="1" x14ac:dyDescent="0.2">
      <c r="C40" s="43" t="s">
        <v>173</v>
      </c>
      <c r="D40" s="14">
        <v>43420</v>
      </c>
      <c r="E40" s="29">
        <f t="shared" si="1"/>
        <v>43420</v>
      </c>
    </row>
    <row r="41" spans="3:5" ht="18" customHeight="1" x14ac:dyDescent="0.2">
      <c r="C41" s="43" t="s">
        <v>174</v>
      </c>
      <c r="D41" s="14">
        <v>43411</v>
      </c>
      <c r="E41" s="30">
        <f t="shared" si="1"/>
        <v>43411</v>
      </c>
    </row>
    <row r="42" spans="3:5" ht="18" customHeight="1" x14ac:dyDescent="0.2">
      <c r="C42" s="43" t="s">
        <v>175</v>
      </c>
      <c r="D42" s="14">
        <v>43420</v>
      </c>
      <c r="E42" s="31">
        <f t="shared" si="1"/>
        <v>43420</v>
      </c>
    </row>
    <row r="43" spans="3:5" ht="18" customHeight="1" x14ac:dyDescent="0.2">
      <c r="C43" s="43" t="s">
        <v>176</v>
      </c>
      <c r="D43" s="14">
        <v>43420</v>
      </c>
      <c r="E43" s="32">
        <f t="shared" si="1"/>
        <v>43420</v>
      </c>
    </row>
    <row r="44" spans="3:5" ht="18" customHeight="1" x14ac:dyDescent="0.2">
      <c r="C44" s="43" t="s">
        <v>177</v>
      </c>
      <c r="D44" s="14">
        <v>43420</v>
      </c>
      <c r="E44" s="33">
        <f t="shared" si="1"/>
        <v>43420</v>
      </c>
    </row>
    <row r="45" spans="3:5" s="22" customFormat="1" ht="18" customHeight="1" x14ac:dyDescent="0.2">
      <c r="C45" s="43" t="s">
        <v>178</v>
      </c>
      <c r="D45" s="14">
        <v>43175</v>
      </c>
      <c r="E45" s="34">
        <f t="shared" si="1"/>
        <v>43175</v>
      </c>
    </row>
    <row r="46" spans="3:5" s="22" customFormat="1" ht="18" customHeight="1" x14ac:dyDescent="0.2">
      <c r="C46" s="43" t="s">
        <v>179</v>
      </c>
      <c r="D46" s="14">
        <v>43147</v>
      </c>
      <c r="E46" s="35">
        <f t="shared" si="1"/>
        <v>43147</v>
      </c>
    </row>
    <row r="47" spans="3:5" s="22" customFormat="1" ht="18" customHeight="1" x14ac:dyDescent="0.2">
      <c r="C47" s="43" t="s">
        <v>180</v>
      </c>
      <c r="D47" s="14">
        <v>43420</v>
      </c>
      <c r="E47" s="36">
        <f t="shared" si="1"/>
        <v>43420</v>
      </c>
    </row>
    <row r="48" spans="3:5" s="22" customFormat="1" ht="18" customHeight="1" x14ac:dyDescent="0.2">
      <c r="C48" s="43" t="s">
        <v>187</v>
      </c>
      <c r="D48" s="14">
        <v>43420</v>
      </c>
      <c r="E48" s="37">
        <f t="shared" si="1"/>
        <v>43420</v>
      </c>
    </row>
    <row r="51" spans="2:6" s="22" customFormat="1" ht="21.95" customHeight="1" x14ac:dyDescent="0.2">
      <c r="B51" s="18" t="s">
        <v>188</v>
      </c>
      <c r="D51" s="11"/>
    </row>
    <row r="53" spans="2:6" ht="18" customHeight="1" x14ac:dyDescent="0.2">
      <c r="C53" s="16" t="s">
        <v>156</v>
      </c>
      <c r="D53" s="17" t="s">
        <v>160</v>
      </c>
      <c r="E53" s="17" t="s">
        <v>163</v>
      </c>
    </row>
    <row r="54" spans="2:6" ht="18" customHeight="1" x14ac:dyDescent="0.2">
      <c r="C54" s="43" t="s">
        <v>189</v>
      </c>
      <c r="D54" s="15">
        <v>43420</v>
      </c>
      <c r="E54" s="41">
        <f t="shared" ref="E54:E59" si="2">D54</f>
        <v>43420</v>
      </c>
      <c r="F54" s="48" t="s">
        <v>45</v>
      </c>
    </row>
    <row r="55" spans="2:6" ht="18" customHeight="1" x14ac:dyDescent="0.2">
      <c r="C55" s="43" t="s">
        <v>190</v>
      </c>
      <c r="D55" s="14">
        <v>43420</v>
      </c>
      <c r="E55" s="40">
        <f t="shared" si="2"/>
        <v>43420</v>
      </c>
      <c r="F55" s="48" t="s">
        <v>50</v>
      </c>
    </row>
    <row r="56" spans="2:6" ht="18" customHeight="1" x14ac:dyDescent="0.2">
      <c r="C56" s="43" t="s">
        <v>191</v>
      </c>
      <c r="D56" s="14">
        <v>43420</v>
      </c>
      <c r="E56" s="39">
        <f t="shared" si="2"/>
        <v>43420</v>
      </c>
      <c r="F56" s="48" t="s">
        <v>35</v>
      </c>
    </row>
    <row r="57" spans="2:6" ht="18" customHeight="1" x14ac:dyDescent="0.2">
      <c r="C57" s="43" t="s">
        <v>192</v>
      </c>
      <c r="D57" s="14">
        <v>43420</v>
      </c>
      <c r="E57" s="42">
        <f t="shared" si="2"/>
        <v>43420</v>
      </c>
      <c r="F57" s="48" t="s">
        <v>34</v>
      </c>
    </row>
    <row r="58" spans="2:6" s="44" customFormat="1" ht="29.25" customHeight="1" x14ac:dyDescent="0.2">
      <c r="C58" s="43" t="s">
        <v>199</v>
      </c>
      <c r="D58" s="14">
        <v>43420</v>
      </c>
      <c r="E58" s="47">
        <f t="shared" si="2"/>
        <v>43420</v>
      </c>
      <c r="F58" s="48" t="s">
        <v>200</v>
      </c>
    </row>
    <row r="59" spans="2:6" s="44" customFormat="1" ht="29.25" customHeight="1" x14ac:dyDescent="0.2">
      <c r="C59" s="43" t="s">
        <v>203</v>
      </c>
      <c r="D59" s="14">
        <v>43420</v>
      </c>
      <c r="E59" s="51">
        <f t="shared" si="2"/>
        <v>43420</v>
      </c>
      <c r="F59" s="48" t="s">
        <v>200</v>
      </c>
    </row>
    <row r="62" spans="2:6" s="38" customFormat="1" ht="21.95" customHeight="1" x14ac:dyDescent="0.2">
      <c r="B62" s="18" t="s">
        <v>193</v>
      </c>
      <c r="D62" s="11"/>
    </row>
    <row r="64" spans="2:6" ht="18" customHeight="1" x14ac:dyDescent="0.2">
      <c r="C64" s="16" t="s">
        <v>156</v>
      </c>
      <c r="D64" s="17" t="s">
        <v>160</v>
      </c>
      <c r="E64" s="17" t="s">
        <v>163</v>
      </c>
    </row>
    <row r="65" spans="2:9" ht="18" customHeight="1" x14ac:dyDescent="0.2">
      <c r="C65" s="45" t="s">
        <v>194</v>
      </c>
      <c r="D65" s="15">
        <v>43420</v>
      </c>
      <c r="E65" s="46" t="str">
        <f>TEXT(D65,"[$-C0C]mmmm dd, yyyy (ddd)")</f>
        <v>novembre 16, 2018 (ven.)</v>
      </c>
      <c r="I65" s="44"/>
    </row>
    <row r="66" spans="2:9" ht="18" customHeight="1" x14ac:dyDescent="0.2">
      <c r="C66" s="45" t="s">
        <v>195</v>
      </c>
      <c r="D66" s="14">
        <v>43420</v>
      </c>
      <c r="E66" s="46" t="str">
        <f>TEXT(D66,"[$-407]d mmmm yy (dddd)")</f>
        <v>16 November 18 (Freitag)</v>
      </c>
    </row>
    <row r="67" spans="2:9" ht="18" customHeight="1" x14ac:dyDescent="0.2">
      <c r="C67" s="45" t="s">
        <v>196</v>
      </c>
      <c r="D67" s="14">
        <v>43420</v>
      </c>
      <c r="E67" s="46" t="str">
        <f>TEXT(D67,"[$-809]d mmmm yy (dddd)")</f>
        <v>16 November 18 (Friday)</v>
      </c>
    </row>
    <row r="68" spans="2:9" ht="18" customHeight="1" x14ac:dyDescent="0.2">
      <c r="C68" s="45" t="s">
        <v>197</v>
      </c>
      <c r="D68" s="14">
        <v>43420</v>
      </c>
      <c r="E68" s="46" t="str">
        <f>TEXT(D68,"[$-1009]d mmmm yyyy (dddd)")</f>
        <v>16 November 2018 (Friday)</v>
      </c>
    </row>
    <row r="70" spans="2:9" s="44" customFormat="1" ht="18" customHeight="1" x14ac:dyDescent="0.2"/>
    <row r="71" spans="2:9" s="44" customFormat="1" ht="21.95" customHeight="1" x14ac:dyDescent="0.2">
      <c r="B71" s="18" t="s">
        <v>209</v>
      </c>
      <c r="D71" s="11"/>
    </row>
    <row r="72" spans="2:9" s="44" customFormat="1" ht="18" customHeight="1" x14ac:dyDescent="0.2"/>
    <row r="73" spans="2:9" s="44" customFormat="1" ht="60" customHeight="1" x14ac:dyDescent="0.2">
      <c r="C73" s="62" t="s">
        <v>213</v>
      </c>
      <c r="D73" s="62"/>
      <c r="E73" s="62"/>
    </row>
    <row r="74" spans="2:9" s="44" customFormat="1" ht="18" customHeight="1" x14ac:dyDescent="0.2">
      <c r="E74" s="52">
        <f ca="1">TODAY()</f>
        <v>43427</v>
      </c>
      <c r="F74" s="48" t="s">
        <v>211</v>
      </c>
    </row>
    <row r="75" spans="2:9" s="44" customFormat="1" ht="18" customHeight="1" x14ac:dyDescent="0.2">
      <c r="D75" s="44" t="str">
        <f ca="1">IF(E75="United Kingdom",TEXT(E74,"d mmm yyyy"),TEXT(E74,"mmm d, yyyy"))</f>
        <v>23 Nov 2018</v>
      </c>
      <c r="E75" s="58" t="s">
        <v>210</v>
      </c>
      <c r="F75" s="48" t="s">
        <v>212</v>
      </c>
    </row>
    <row r="76" spans="2:9" s="44" customFormat="1" ht="18" customHeight="1" x14ac:dyDescent="0.2"/>
    <row r="77" spans="2:9" s="44" customFormat="1" ht="18" customHeight="1" x14ac:dyDescent="0.2"/>
    <row r="79" spans="2:9" s="44" customFormat="1" ht="21.95" customHeight="1" x14ac:dyDescent="0.2">
      <c r="B79" s="18" t="s">
        <v>198</v>
      </c>
      <c r="D79" s="11"/>
    </row>
    <row r="81" spans="3:5" ht="18" customHeight="1" x14ac:dyDescent="0.2">
      <c r="C81" s="49"/>
      <c r="D81" s="54" t="s">
        <v>201</v>
      </c>
      <c r="E81" s="55" t="s">
        <v>202</v>
      </c>
    </row>
    <row r="82" spans="3:5" ht="18" customHeight="1" x14ac:dyDescent="0.2">
      <c r="D82" s="52">
        <v>43405</v>
      </c>
      <c r="E82" s="53">
        <v>25</v>
      </c>
    </row>
    <row r="83" spans="3:5" ht="18" customHeight="1" x14ac:dyDescent="0.2">
      <c r="D83" s="52">
        <v>43406</v>
      </c>
      <c r="E83" s="53">
        <v>39</v>
      </c>
    </row>
    <row r="84" spans="3:5" ht="18" customHeight="1" x14ac:dyDescent="0.2">
      <c r="D84" s="52">
        <v>43407</v>
      </c>
      <c r="E84" s="53">
        <v>21</v>
      </c>
    </row>
    <row r="85" spans="3:5" ht="18" customHeight="1" x14ac:dyDescent="0.2">
      <c r="D85" s="52">
        <v>43408</v>
      </c>
      <c r="E85" s="53">
        <v>29</v>
      </c>
    </row>
    <row r="86" spans="3:5" ht="18" customHeight="1" x14ac:dyDescent="0.2">
      <c r="D86" s="52">
        <v>43409</v>
      </c>
      <c r="E86" s="53">
        <v>49</v>
      </c>
    </row>
    <row r="87" spans="3:5" ht="18" customHeight="1" x14ac:dyDescent="0.2">
      <c r="D87" s="52">
        <v>43410</v>
      </c>
      <c r="E87" s="53">
        <v>50</v>
      </c>
    </row>
    <row r="89" spans="3:5" ht="18" customHeight="1" x14ac:dyDescent="0.2">
      <c r="D89" s="50" t="s">
        <v>207</v>
      </c>
    </row>
    <row r="94" spans="3:5" ht="18" customHeight="1" x14ac:dyDescent="0.2">
      <c r="D94" s="54" t="s">
        <v>201</v>
      </c>
      <c r="E94" s="55" t="s">
        <v>202</v>
      </c>
    </row>
    <row r="95" spans="3:5" ht="18" customHeight="1" x14ac:dyDescent="0.2">
      <c r="D95" s="52">
        <v>43252</v>
      </c>
      <c r="E95" s="53">
        <v>381</v>
      </c>
    </row>
    <row r="96" spans="3:5" ht="18" customHeight="1" x14ac:dyDescent="0.2">
      <c r="D96" s="52">
        <v>43282</v>
      </c>
      <c r="E96" s="53">
        <v>412</v>
      </c>
    </row>
    <row r="97" spans="4:6" ht="18" customHeight="1" x14ac:dyDescent="0.2">
      <c r="D97" s="52">
        <v>43313</v>
      </c>
      <c r="E97" s="53">
        <v>424</v>
      </c>
    </row>
    <row r="98" spans="4:6" ht="18" customHeight="1" x14ac:dyDescent="0.2">
      <c r="D98" s="52">
        <v>43344</v>
      </c>
      <c r="E98" s="53">
        <v>399</v>
      </c>
    </row>
    <row r="99" spans="4:6" ht="18" customHeight="1" x14ac:dyDescent="0.2">
      <c r="D99" s="52">
        <v>43374</v>
      </c>
      <c r="E99" s="53">
        <v>450</v>
      </c>
    </row>
    <row r="100" spans="4:6" ht="18" customHeight="1" x14ac:dyDescent="0.2">
      <c r="D100" s="52">
        <v>43405</v>
      </c>
      <c r="E100" s="53">
        <v>472</v>
      </c>
    </row>
    <row r="102" spans="4:6" ht="18" customHeight="1" x14ac:dyDescent="0.2">
      <c r="D102" s="50" t="s">
        <v>208</v>
      </c>
    </row>
    <row r="104" spans="4:6" ht="18" customHeight="1" x14ac:dyDescent="0.2">
      <c r="D104" s="61" t="s">
        <v>204</v>
      </c>
      <c r="E104" s="61"/>
      <c r="F104" s="61"/>
    </row>
    <row r="105" spans="4:6" ht="18" customHeight="1" x14ac:dyDescent="0.2">
      <c r="D105" s="61"/>
      <c r="E105" s="61"/>
      <c r="F105" s="61"/>
    </row>
    <row r="106" spans="4:6" ht="18" customHeight="1" x14ac:dyDescent="0.2">
      <c r="D106" s="61"/>
      <c r="E106" s="61"/>
      <c r="F106" s="61"/>
    </row>
    <row r="107" spans="4:6" ht="18" customHeight="1" x14ac:dyDescent="0.2">
      <c r="D107" s="61"/>
      <c r="E107" s="61"/>
      <c r="F107" s="61"/>
    </row>
    <row r="109" spans="4:6" ht="18" customHeight="1" x14ac:dyDescent="0.2">
      <c r="D109" s="54" t="s">
        <v>201</v>
      </c>
      <c r="E109" s="55" t="s">
        <v>202</v>
      </c>
    </row>
    <row r="110" spans="4:6" ht="18" customHeight="1" x14ac:dyDescent="0.2">
      <c r="D110" s="56">
        <v>43252</v>
      </c>
      <c r="E110" s="53">
        <v>381</v>
      </c>
    </row>
    <row r="111" spans="4:6" ht="18" customHeight="1" x14ac:dyDescent="0.2">
      <c r="D111" s="56">
        <v>43282</v>
      </c>
      <c r="E111" s="53">
        <v>412</v>
      </c>
    </row>
    <row r="112" spans="4:6" ht="18" customHeight="1" x14ac:dyDescent="0.2">
      <c r="D112" s="56">
        <v>43313</v>
      </c>
      <c r="E112" s="53">
        <v>424</v>
      </c>
    </row>
    <row r="113" spans="4:5" ht="18" customHeight="1" x14ac:dyDescent="0.2">
      <c r="D113" s="56">
        <v>43344</v>
      </c>
      <c r="E113" s="53">
        <v>399</v>
      </c>
    </row>
    <row r="114" spans="4:5" ht="18" customHeight="1" x14ac:dyDescent="0.2">
      <c r="D114" s="56">
        <v>43374</v>
      </c>
      <c r="E114" s="53">
        <v>450</v>
      </c>
    </row>
    <row r="115" spans="4:5" ht="18" customHeight="1" x14ac:dyDescent="0.2">
      <c r="D115" s="56">
        <v>43405</v>
      </c>
      <c r="E115" s="53">
        <v>472</v>
      </c>
    </row>
    <row r="117" spans="4:5" ht="18" customHeight="1" x14ac:dyDescent="0.2">
      <c r="D117" s="50" t="s">
        <v>205</v>
      </c>
    </row>
    <row r="122" spans="4:5" ht="18" customHeight="1" x14ac:dyDescent="0.2">
      <c r="D122" s="54" t="s">
        <v>201</v>
      </c>
      <c r="E122" s="55" t="s">
        <v>202</v>
      </c>
    </row>
    <row r="123" spans="4:5" ht="18" customHeight="1" x14ac:dyDescent="0.2">
      <c r="D123" s="59" t="str">
        <f>TEXT(43252,"mmm yy")</f>
        <v>Jun 18</v>
      </c>
      <c r="E123" s="53">
        <v>381</v>
      </c>
    </row>
    <row r="124" spans="4:5" ht="18" customHeight="1" x14ac:dyDescent="0.2">
      <c r="D124" s="59" t="str">
        <f>TEXT(43282,"mmm yy")</f>
        <v>Jul 18</v>
      </c>
      <c r="E124" s="53">
        <v>412</v>
      </c>
    </row>
    <row r="125" spans="4:5" ht="18" customHeight="1" x14ac:dyDescent="0.2">
      <c r="D125" s="59" t="str">
        <f>TEXT(43313,"mmm yy")</f>
        <v>Aug 18</v>
      </c>
      <c r="E125" s="53">
        <v>424</v>
      </c>
    </row>
    <row r="126" spans="4:5" ht="18" customHeight="1" x14ac:dyDescent="0.2">
      <c r="D126" s="59" t="str">
        <f>TEXT(43344,"mmm yy")</f>
        <v>Sep 18</v>
      </c>
      <c r="E126" s="53">
        <v>399</v>
      </c>
    </row>
    <row r="127" spans="4:5" ht="18" customHeight="1" x14ac:dyDescent="0.2">
      <c r="D127" s="59" t="str">
        <f>TEXT(43374,"mmm yy")</f>
        <v>Oct 18</v>
      </c>
      <c r="E127" s="53">
        <v>450</v>
      </c>
    </row>
    <row r="128" spans="4:5" ht="18" customHeight="1" x14ac:dyDescent="0.2">
      <c r="D128" s="59" t="str">
        <f>TEXT(43405,"mmm yy")</f>
        <v>Nov 18</v>
      </c>
      <c r="E128" s="53">
        <v>472</v>
      </c>
    </row>
    <row r="131" spans="4:4" ht="18" customHeight="1" x14ac:dyDescent="0.2">
      <c r="D131" s="50" t="s">
        <v>214</v>
      </c>
    </row>
  </sheetData>
  <mergeCells count="15">
    <mergeCell ref="D28:E28"/>
    <mergeCell ref="B4:F8"/>
    <mergeCell ref="D23:E23"/>
    <mergeCell ref="D24:E24"/>
    <mergeCell ref="D25:E25"/>
    <mergeCell ref="D26:E26"/>
    <mergeCell ref="D27:E27"/>
    <mergeCell ref="D104:F107"/>
    <mergeCell ref="C73:E73"/>
    <mergeCell ref="D29:E29"/>
    <mergeCell ref="D30:E30"/>
    <mergeCell ref="D31:E31"/>
    <mergeCell ref="D32:E32"/>
    <mergeCell ref="D33:E33"/>
    <mergeCell ref="D34:E34"/>
  </mergeCells>
  <dataValidations count="1">
    <dataValidation type="list" allowBlank="1" showInputMessage="1" showErrorMessage="1" sqref="E75">
      <formula1>"United Kingdom, Unites States"</formula1>
    </dataValidation>
  </dataValidations>
  <hyperlinks>
    <hyperlink ref="A2"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7"/>
  <sheetViews>
    <sheetView showGridLines="0" workbookViewId="0">
      <selection activeCell="H16" sqref="H16"/>
    </sheetView>
  </sheetViews>
  <sheetFormatPr defaultRowHeight="14.25" x14ac:dyDescent="0.2"/>
  <cols>
    <col min="1" max="1" width="2.625" customWidth="1"/>
    <col min="2" max="2" width="31.5" style="3" customWidth="1"/>
    <col min="3" max="3" width="31.5" customWidth="1"/>
  </cols>
  <sheetData>
    <row r="1" spans="2:3" s="6" customFormat="1" ht="35.1" customHeight="1" thickBot="1" x14ac:dyDescent="0.25">
      <c r="B1" s="7" t="s">
        <v>158</v>
      </c>
      <c r="C1" s="8"/>
    </row>
    <row r="3" spans="2:3" ht="30" customHeight="1" x14ac:dyDescent="0.2">
      <c r="B3" s="4" t="s">
        <v>156</v>
      </c>
      <c r="C3" s="4" t="s">
        <v>157</v>
      </c>
    </row>
    <row r="4" spans="2:3" ht="18" customHeight="1" x14ac:dyDescent="0.2">
      <c r="B4" s="5">
        <v>436</v>
      </c>
      <c r="C4" s="5" t="s">
        <v>1</v>
      </c>
    </row>
    <row r="5" spans="2:3" ht="18" customHeight="1" x14ac:dyDescent="0.2">
      <c r="B5" s="5" t="s">
        <v>2</v>
      </c>
      <c r="C5" s="5" t="s">
        <v>3</v>
      </c>
    </row>
    <row r="6" spans="2:3" ht="18" customHeight="1" x14ac:dyDescent="0.2">
      <c r="B6" s="5" t="s">
        <v>4</v>
      </c>
      <c r="C6" s="5" t="s">
        <v>5</v>
      </c>
    </row>
    <row r="7" spans="2:3" ht="18" customHeight="1" x14ac:dyDescent="0.2">
      <c r="B7" s="5">
        <v>401</v>
      </c>
      <c r="C7" s="5" t="s">
        <v>6</v>
      </c>
    </row>
    <row r="8" spans="2:3" ht="18" customHeight="1" x14ac:dyDescent="0.2">
      <c r="B8" s="5" t="s">
        <v>7</v>
      </c>
      <c r="C8" s="5" t="s">
        <v>8</v>
      </c>
    </row>
    <row r="9" spans="2:3" ht="18" customHeight="1" x14ac:dyDescent="0.2">
      <c r="B9" s="5" t="s">
        <v>9</v>
      </c>
      <c r="C9" s="5" t="s">
        <v>10</v>
      </c>
    </row>
    <row r="10" spans="2:3" ht="18" customHeight="1" x14ac:dyDescent="0.2">
      <c r="B10" s="5" t="s">
        <v>11</v>
      </c>
      <c r="C10" s="5" t="s">
        <v>12</v>
      </c>
    </row>
    <row r="11" spans="2:3" ht="18" customHeight="1" x14ac:dyDescent="0.2">
      <c r="B11" s="5" t="s">
        <v>13</v>
      </c>
      <c r="C11" s="5" t="s">
        <v>14</v>
      </c>
    </row>
    <row r="12" spans="2:3" ht="18" customHeight="1" x14ac:dyDescent="0.2">
      <c r="B12" s="5" t="s">
        <v>15</v>
      </c>
      <c r="C12" s="5" t="s">
        <v>16</v>
      </c>
    </row>
    <row r="13" spans="2:3" ht="18" customHeight="1" x14ac:dyDescent="0.2">
      <c r="B13" s="5">
        <v>423</v>
      </c>
      <c r="C13" s="5" t="s">
        <v>17</v>
      </c>
    </row>
    <row r="14" spans="2:3" ht="18" customHeight="1" x14ac:dyDescent="0.2">
      <c r="B14" s="5">
        <v>445</v>
      </c>
      <c r="C14" s="5" t="s">
        <v>18</v>
      </c>
    </row>
    <row r="15" spans="2:3" ht="18" customHeight="1" x14ac:dyDescent="0.2">
      <c r="B15" s="5">
        <v>402</v>
      </c>
      <c r="C15" s="5" t="s">
        <v>19</v>
      </c>
    </row>
    <row r="16" spans="2:3" ht="18" customHeight="1" x14ac:dyDescent="0.2">
      <c r="B16" s="5">
        <v>403</v>
      </c>
      <c r="C16" s="5" t="s">
        <v>20</v>
      </c>
    </row>
    <row r="17" spans="2:3" ht="18" customHeight="1" x14ac:dyDescent="0.2">
      <c r="B17" s="5" t="s">
        <v>21</v>
      </c>
      <c r="C17" s="5" t="s">
        <v>22</v>
      </c>
    </row>
    <row r="18" spans="2:3" ht="18" customHeight="1" x14ac:dyDescent="0.2">
      <c r="B18" s="5">
        <v>804</v>
      </c>
      <c r="C18" s="5" t="s">
        <v>23</v>
      </c>
    </row>
    <row r="19" spans="2:3" ht="18" customHeight="1" x14ac:dyDescent="0.2">
      <c r="B19" s="5">
        <v>404</v>
      </c>
      <c r="C19" s="5" t="s">
        <v>24</v>
      </c>
    </row>
    <row r="20" spans="2:3" ht="18" customHeight="1" x14ac:dyDescent="0.2">
      <c r="B20" s="5" t="s">
        <v>25</v>
      </c>
      <c r="C20" s="5" t="s">
        <v>26</v>
      </c>
    </row>
    <row r="21" spans="2:3" ht="18" customHeight="1" x14ac:dyDescent="0.2">
      <c r="B21" s="5">
        <v>405</v>
      </c>
      <c r="C21" s="5" t="s">
        <v>27</v>
      </c>
    </row>
    <row r="22" spans="2:3" ht="18" customHeight="1" x14ac:dyDescent="0.2">
      <c r="B22" s="5">
        <v>406</v>
      </c>
      <c r="C22" s="5" t="s">
        <v>28</v>
      </c>
    </row>
    <row r="23" spans="2:3" ht="18" customHeight="1" x14ac:dyDescent="0.2">
      <c r="B23" s="5">
        <v>465</v>
      </c>
      <c r="C23" s="5" t="s">
        <v>29</v>
      </c>
    </row>
    <row r="24" spans="2:3" ht="18" customHeight="1" x14ac:dyDescent="0.2">
      <c r="B24" s="5">
        <v>413</v>
      </c>
      <c r="C24" s="5" t="s">
        <v>30</v>
      </c>
    </row>
    <row r="25" spans="2:3" ht="18" customHeight="1" x14ac:dyDescent="0.2">
      <c r="B25" s="5">
        <v>466</v>
      </c>
      <c r="C25" s="5" t="s">
        <v>31</v>
      </c>
    </row>
    <row r="26" spans="2:3" ht="18" customHeight="1" x14ac:dyDescent="0.2">
      <c r="B26" s="5" t="s">
        <v>32</v>
      </c>
      <c r="C26" s="5" t="s">
        <v>33</v>
      </c>
    </row>
    <row r="27" spans="2:3" ht="18" customHeight="1" x14ac:dyDescent="0.2">
      <c r="B27" s="5">
        <v>1009</v>
      </c>
      <c r="C27" s="5" t="s">
        <v>34</v>
      </c>
    </row>
    <row r="28" spans="2:3" ht="18" customHeight="1" x14ac:dyDescent="0.2">
      <c r="B28" s="5">
        <v>809</v>
      </c>
      <c r="C28" s="5" t="s">
        <v>35</v>
      </c>
    </row>
    <row r="29" spans="2:3" ht="18" customHeight="1" x14ac:dyDescent="0.2">
      <c r="B29" s="5">
        <v>409</v>
      </c>
      <c r="C29" s="5" t="s">
        <v>36</v>
      </c>
    </row>
    <row r="30" spans="2:3" ht="18" customHeight="1" x14ac:dyDescent="0.2">
      <c r="B30" s="5">
        <v>425</v>
      </c>
      <c r="C30" s="5" t="s">
        <v>37</v>
      </c>
    </row>
    <row r="31" spans="2:3" ht="18" customHeight="1" x14ac:dyDescent="0.2">
      <c r="B31" s="5">
        <v>438</v>
      </c>
      <c r="C31" s="5" t="s">
        <v>38</v>
      </c>
    </row>
    <row r="32" spans="2:3" ht="18" customHeight="1" x14ac:dyDescent="0.2">
      <c r="B32" s="5">
        <v>464</v>
      </c>
      <c r="C32" s="5" t="s">
        <v>39</v>
      </c>
    </row>
    <row r="33" spans="2:3" ht="18" customHeight="1" x14ac:dyDescent="0.2">
      <c r="B33" s="5" t="s">
        <v>40</v>
      </c>
      <c r="C33" s="5" t="s">
        <v>41</v>
      </c>
    </row>
    <row r="34" spans="2:3" ht="18" customHeight="1" x14ac:dyDescent="0.2">
      <c r="B34" s="5" t="s">
        <v>42</v>
      </c>
      <c r="C34" s="5" t="s">
        <v>43</v>
      </c>
    </row>
    <row r="35" spans="2:3" ht="18" customHeight="1" x14ac:dyDescent="0.2">
      <c r="B35" s="5" t="s">
        <v>44</v>
      </c>
      <c r="C35" s="5" t="s">
        <v>45</v>
      </c>
    </row>
    <row r="36" spans="2:3" ht="18" customHeight="1" x14ac:dyDescent="0.2">
      <c r="B36" s="5">
        <v>462</v>
      </c>
      <c r="C36" s="5" t="s">
        <v>46</v>
      </c>
    </row>
    <row r="37" spans="2:3" ht="18" customHeight="1" x14ac:dyDescent="0.2">
      <c r="B37" s="5">
        <v>467</v>
      </c>
      <c r="C37" s="5" t="s">
        <v>47</v>
      </c>
    </row>
    <row r="38" spans="2:3" ht="18" customHeight="1" x14ac:dyDescent="0.2">
      <c r="B38" s="5">
        <v>456</v>
      </c>
      <c r="C38" s="5" t="s">
        <v>48</v>
      </c>
    </row>
    <row r="39" spans="2:3" ht="18" customHeight="1" x14ac:dyDescent="0.2">
      <c r="B39" s="5">
        <v>437</v>
      </c>
      <c r="C39" s="5" t="s">
        <v>49</v>
      </c>
    </row>
    <row r="40" spans="2:3" ht="18" customHeight="1" x14ac:dyDescent="0.2">
      <c r="B40" s="5">
        <v>407</v>
      </c>
      <c r="C40" s="5" t="s">
        <v>50</v>
      </c>
    </row>
    <row r="41" spans="2:3" ht="18" customHeight="1" x14ac:dyDescent="0.2">
      <c r="B41" s="5" t="s">
        <v>51</v>
      </c>
      <c r="C41" s="5" t="s">
        <v>52</v>
      </c>
    </row>
    <row r="42" spans="2:3" ht="18" customHeight="1" x14ac:dyDescent="0.2">
      <c r="B42" s="5">
        <v>807</v>
      </c>
      <c r="C42" s="5" t="s">
        <v>53</v>
      </c>
    </row>
    <row r="43" spans="2:3" ht="18" customHeight="1" x14ac:dyDescent="0.2">
      <c r="B43" s="5">
        <v>408</v>
      </c>
      <c r="C43" s="5" t="s">
        <v>54</v>
      </c>
    </row>
    <row r="44" spans="2:3" ht="18" customHeight="1" x14ac:dyDescent="0.2">
      <c r="B44" s="5">
        <v>447</v>
      </c>
      <c r="C44" s="5" t="s">
        <v>55</v>
      </c>
    </row>
    <row r="45" spans="2:3" ht="18" customHeight="1" x14ac:dyDescent="0.2">
      <c r="B45" s="5">
        <v>468</v>
      </c>
      <c r="C45" s="5" t="s">
        <v>56</v>
      </c>
    </row>
    <row r="46" spans="2:3" ht="18" customHeight="1" x14ac:dyDescent="0.2">
      <c r="B46" s="5">
        <v>475</v>
      </c>
      <c r="C46" s="5" t="s">
        <v>57</v>
      </c>
    </row>
    <row r="47" spans="2:3" ht="18" customHeight="1" x14ac:dyDescent="0.2">
      <c r="B47" s="5" t="s">
        <v>58</v>
      </c>
      <c r="C47" s="5" t="s">
        <v>59</v>
      </c>
    </row>
    <row r="48" spans="2:3" ht="18" customHeight="1" x14ac:dyDescent="0.2">
      <c r="B48" s="5">
        <v>439</v>
      </c>
      <c r="C48" s="5" t="s">
        <v>60</v>
      </c>
    </row>
    <row r="49" spans="2:3" ht="18" customHeight="1" x14ac:dyDescent="0.2">
      <c r="B49" s="5" t="s">
        <v>61</v>
      </c>
      <c r="C49" s="5" t="s">
        <v>62</v>
      </c>
    </row>
    <row r="50" spans="2:3" ht="18" customHeight="1" x14ac:dyDescent="0.2">
      <c r="B50" s="5">
        <v>469</v>
      </c>
      <c r="C50" s="5" t="s">
        <v>63</v>
      </c>
    </row>
    <row r="51" spans="2:3" ht="18" customHeight="1" x14ac:dyDescent="0.2">
      <c r="B51" s="5" t="s">
        <v>64</v>
      </c>
      <c r="C51" s="5" t="s">
        <v>65</v>
      </c>
    </row>
    <row r="52" spans="2:3" ht="18" customHeight="1" x14ac:dyDescent="0.2">
      <c r="B52" s="5">
        <v>470</v>
      </c>
      <c r="C52" s="5" t="s">
        <v>66</v>
      </c>
    </row>
    <row r="53" spans="2:3" ht="18" customHeight="1" x14ac:dyDescent="0.2">
      <c r="B53" s="5">
        <v>421</v>
      </c>
      <c r="C53" s="5" t="s">
        <v>67</v>
      </c>
    </row>
    <row r="54" spans="2:3" ht="18" customHeight="1" x14ac:dyDescent="0.2">
      <c r="B54" s="5" t="s">
        <v>68</v>
      </c>
      <c r="C54" s="5" t="s">
        <v>69</v>
      </c>
    </row>
    <row r="55" spans="2:3" ht="18" customHeight="1" x14ac:dyDescent="0.2">
      <c r="B55" s="5">
        <v>410</v>
      </c>
      <c r="C55" s="5" t="s">
        <v>70</v>
      </c>
    </row>
    <row r="56" spans="2:3" ht="18" customHeight="1" x14ac:dyDescent="0.2">
      <c r="B56" s="5">
        <v>411</v>
      </c>
      <c r="C56" s="5" t="s">
        <v>71</v>
      </c>
    </row>
    <row r="57" spans="2:3" ht="18" customHeight="1" x14ac:dyDescent="0.2">
      <c r="B57" s="5" t="s">
        <v>72</v>
      </c>
      <c r="C57" s="5" t="s">
        <v>73</v>
      </c>
    </row>
    <row r="58" spans="2:3" ht="18" customHeight="1" x14ac:dyDescent="0.2">
      <c r="B58" s="5">
        <v>471</v>
      </c>
      <c r="C58" s="5" t="s">
        <v>74</v>
      </c>
    </row>
    <row r="59" spans="2:3" ht="18" customHeight="1" x14ac:dyDescent="0.2">
      <c r="B59" s="5">
        <v>460</v>
      </c>
      <c r="C59" s="5" t="s">
        <v>75</v>
      </c>
    </row>
    <row r="60" spans="2:3" ht="18" customHeight="1" x14ac:dyDescent="0.2">
      <c r="B60" s="5" t="s">
        <v>76</v>
      </c>
      <c r="C60" s="5" t="s">
        <v>77</v>
      </c>
    </row>
    <row r="61" spans="2:3" ht="18" customHeight="1" x14ac:dyDescent="0.2">
      <c r="B61" s="5">
        <v>457</v>
      </c>
      <c r="C61" s="5" t="s">
        <v>78</v>
      </c>
    </row>
    <row r="62" spans="2:3" ht="18" customHeight="1" x14ac:dyDescent="0.2">
      <c r="B62" s="5">
        <v>412</v>
      </c>
      <c r="C62" s="5" t="s">
        <v>79</v>
      </c>
    </row>
    <row r="63" spans="2:3" ht="18" customHeight="1" x14ac:dyDescent="0.2">
      <c r="B63" s="5">
        <v>440</v>
      </c>
      <c r="C63" s="5" t="s">
        <v>80</v>
      </c>
    </row>
    <row r="64" spans="2:3" ht="18" customHeight="1" x14ac:dyDescent="0.2">
      <c r="B64" s="5">
        <v>476</v>
      </c>
      <c r="C64" s="5" t="s">
        <v>81</v>
      </c>
    </row>
    <row r="65" spans="2:3" ht="18" customHeight="1" x14ac:dyDescent="0.2">
      <c r="B65" s="5">
        <v>426</v>
      </c>
      <c r="C65" s="5" t="s">
        <v>82</v>
      </c>
    </row>
    <row r="66" spans="2:3" ht="18" customHeight="1" x14ac:dyDescent="0.2">
      <c r="B66" s="5">
        <v>427</v>
      </c>
      <c r="C66" s="5" t="s">
        <v>83</v>
      </c>
    </row>
    <row r="67" spans="2:3" ht="18" customHeight="1" x14ac:dyDescent="0.2">
      <c r="B67" s="5" t="s">
        <v>84</v>
      </c>
      <c r="C67" s="5" t="s">
        <v>85</v>
      </c>
    </row>
    <row r="68" spans="2:3" ht="18" customHeight="1" x14ac:dyDescent="0.2">
      <c r="B68" s="5" t="s">
        <v>86</v>
      </c>
      <c r="C68" s="5" t="s">
        <v>87</v>
      </c>
    </row>
    <row r="69" spans="2:3" ht="18" customHeight="1" x14ac:dyDescent="0.2">
      <c r="B69" s="5" t="s">
        <v>88</v>
      </c>
      <c r="C69" s="5" t="s">
        <v>89</v>
      </c>
    </row>
    <row r="70" spans="2:3" ht="18" customHeight="1" x14ac:dyDescent="0.2">
      <c r="B70" s="5" t="s">
        <v>90</v>
      </c>
      <c r="C70" s="5" t="s">
        <v>91</v>
      </c>
    </row>
    <row r="71" spans="2:3" ht="18" customHeight="1" x14ac:dyDescent="0.2">
      <c r="B71" s="5">
        <v>458</v>
      </c>
      <c r="C71" s="5" t="s">
        <v>92</v>
      </c>
    </row>
    <row r="72" spans="2:3" ht="18" customHeight="1" x14ac:dyDescent="0.2">
      <c r="B72" s="5" t="s">
        <v>93</v>
      </c>
      <c r="C72" s="5" t="s">
        <v>94</v>
      </c>
    </row>
    <row r="73" spans="2:3" ht="18" customHeight="1" x14ac:dyDescent="0.2">
      <c r="B73" s="5">
        <v>450</v>
      </c>
      <c r="C73" s="5" t="s">
        <v>95</v>
      </c>
    </row>
    <row r="74" spans="2:3" ht="18" customHeight="1" x14ac:dyDescent="0.2">
      <c r="B74" s="5">
        <v>461</v>
      </c>
      <c r="C74" s="5" t="s">
        <v>96</v>
      </c>
    </row>
    <row r="75" spans="2:3" ht="18" customHeight="1" x14ac:dyDescent="0.2">
      <c r="B75" s="5">
        <v>414</v>
      </c>
      <c r="C75" s="5" t="s">
        <v>97</v>
      </c>
    </row>
    <row r="76" spans="2:3" ht="18" customHeight="1" x14ac:dyDescent="0.2">
      <c r="B76" s="5">
        <v>814</v>
      </c>
      <c r="C76" s="5" t="s">
        <v>98</v>
      </c>
    </row>
    <row r="77" spans="2:3" ht="18" customHeight="1" x14ac:dyDescent="0.2">
      <c r="B77" s="5">
        <v>448</v>
      </c>
      <c r="C77" s="5" t="s">
        <v>99</v>
      </c>
    </row>
    <row r="78" spans="2:3" ht="18" customHeight="1" x14ac:dyDescent="0.2">
      <c r="B78" s="5">
        <v>472</v>
      </c>
      <c r="C78" s="5" t="s">
        <v>100</v>
      </c>
    </row>
    <row r="79" spans="2:3" ht="18" customHeight="1" x14ac:dyDescent="0.2">
      <c r="B79" s="5">
        <v>463</v>
      </c>
      <c r="C79" s="5" t="s">
        <v>101</v>
      </c>
    </row>
    <row r="80" spans="2:3" ht="18" customHeight="1" x14ac:dyDescent="0.2">
      <c r="B80" s="5">
        <v>429</v>
      </c>
      <c r="C80" s="5" t="s">
        <v>102</v>
      </c>
    </row>
    <row r="81" spans="2:3" ht="18" customHeight="1" x14ac:dyDescent="0.2">
      <c r="B81" s="5">
        <v>415</v>
      </c>
      <c r="C81" s="5" t="s">
        <v>103</v>
      </c>
    </row>
    <row r="82" spans="2:3" ht="18" customHeight="1" x14ac:dyDescent="0.2">
      <c r="B82" s="5">
        <v>416</v>
      </c>
      <c r="C82" s="5" t="s">
        <v>104</v>
      </c>
    </row>
    <row r="83" spans="2:3" ht="18" customHeight="1" x14ac:dyDescent="0.2">
      <c r="B83" s="5">
        <v>816</v>
      </c>
      <c r="C83" s="5" t="s">
        <v>105</v>
      </c>
    </row>
    <row r="84" spans="2:3" ht="18" customHeight="1" x14ac:dyDescent="0.2">
      <c r="B84" s="5">
        <v>446</v>
      </c>
      <c r="C84" s="5" t="s">
        <v>106</v>
      </c>
    </row>
    <row r="85" spans="2:3" ht="18" customHeight="1" x14ac:dyDescent="0.2">
      <c r="B85" s="5">
        <v>418</v>
      </c>
      <c r="C85" s="5" t="s">
        <v>107</v>
      </c>
    </row>
    <row r="86" spans="2:3" ht="18" customHeight="1" x14ac:dyDescent="0.2">
      <c r="B86" s="5">
        <v>419</v>
      </c>
      <c r="C86" s="5" t="s">
        <v>108</v>
      </c>
    </row>
    <row r="87" spans="2:3" ht="18" customHeight="1" x14ac:dyDescent="0.2">
      <c r="B87" s="5" t="s">
        <v>109</v>
      </c>
      <c r="C87" s="5" t="s">
        <v>110</v>
      </c>
    </row>
    <row r="88" spans="2:3" ht="18" customHeight="1" x14ac:dyDescent="0.2">
      <c r="B88" s="5" t="s">
        <v>111</v>
      </c>
      <c r="C88" s="5" t="s">
        <v>112</v>
      </c>
    </row>
    <row r="89" spans="2:3" ht="18" customHeight="1" x14ac:dyDescent="0.2">
      <c r="B89" s="5" t="s">
        <v>113</v>
      </c>
      <c r="C89" s="5" t="s">
        <v>114</v>
      </c>
    </row>
    <row r="90" spans="2:3" ht="18" customHeight="1" x14ac:dyDescent="0.2">
      <c r="B90" s="5">
        <v>459</v>
      </c>
      <c r="C90" s="5" t="s">
        <v>115</v>
      </c>
    </row>
    <row r="91" spans="2:3" ht="18" customHeight="1" x14ac:dyDescent="0.2">
      <c r="B91" s="5" t="s">
        <v>116</v>
      </c>
      <c r="C91" s="5" t="s">
        <v>117</v>
      </c>
    </row>
    <row r="92" spans="2:3" ht="18" customHeight="1" x14ac:dyDescent="0.2">
      <c r="B92" s="5" t="s">
        <v>118</v>
      </c>
      <c r="C92" s="5" t="s">
        <v>119</v>
      </c>
    </row>
    <row r="93" spans="2:3" ht="18" customHeight="1" x14ac:dyDescent="0.2">
      <c r="B93" s="5">
        <v>424</v>
      </c>
      <c r="C93" s="5" t="s">
        <v>120</v>
      </c>
    </row>
    <row r="94" spans="2:3" ht="18" customHeight="1" x14ac:dyDescent="0.2">
      <c r="B94" s="5">
        <v>477</v>
      </c>
      <c r="C94" s="5" t="s">
        <v>121</v>
      </c>
    </row>
    <row r="95" spans="2:3" ht="18" customHeight="1" x14ac:dyDescent="0.2">
      <c r="B95" s="5" t="s">
        <v>122</v>
      </c>
      <c r="C95" s="5" t="s">
        <v>123</v>
      </c>
    </row>
    <row r="96" spans="2:3" ht="18" customHeight="1" x14ac:dyDescent="0.2">
      <c r="B96" s="5">
        <v>441</v>
      </c>
      <c r="C96" s="5" t="s">
        <v>124</v>
      </c>
    </row>
    <row r="97" spans="2:3" ht="18" customHeight="1" x14ac:dyDescent="0.2">
      <c r="B97" s="5" t="s">
        <v>125</v>
      </c>
      <c r="C97" s="5" t="s">
        <v>126</v>
      </c>
    </row>
    <row r="98" spans="2:3" ht="18" customHeight="1" x14ac:dyDescent="0.2">
      <c r="B98" s="5" t="s">
        <v>127</v>
      </c>
      <c r="C98" s="5" t="s">
        <v>128</v>
      </c>
    </row>
    <row r="99" spans="2:3" ht="18" customHeight="1" x14ac:dyDescent="0.2">
      <c r="B99" s="5">
        <v>428</v>
      </c>
      <c r="C99" s="5" t="s">
        <v>129</v>
      </c>
    </row>
    <row r="100" spans="2:3" ht="18" customHeight="1" x14ac:dyDescent="0.2">
      <c r="B100" s="5" t="s">
        <v>130</v>
      </c>
      <c r="C100" s="5" t="s">
        <v>131</v>
      </c>
    </row>
    <row r="101" spans="2:3" ht="18" customHeight="1" x14ac:dyDescent="0.2">
      <c r="B101" s="5" t="s">
        <v>132</v>
      </c>
      <c r="C101" s="5" t="s">
        <v>133</v>
      </c>
    </row>
    <row r="102" spans="2:3" ht="18" customHeight="1" x14ac:dyDescent="0.2">
      <c r="B102" s="5">
        <v>449</v>
      </c>
      <c r="C102" s="5" t="s">
        <v>134</v>
      </c>
    </row>
    <row r="103" spans="2:3" ht="18" customHeight="1" x14ac:dyDescent="0.2">
      <c r="B103" s="5">
        <v>444</v>
      </c>
      <c r="C103" s="5" t="s">
        <v>135</v>
      </c>
    </row>
    <row r="104" spans="2:3" ht="18" customHeight="1" x14ac:dyDescent="0.2">
      <c r="B104" s="5" t="s">
        <v>136</v>
      </c>
      <c r="C104" s="5" t="s">
        <v>137</v>
      </c>
    </row>
    <row r="105" spans="2:3" ht="18" customHeight="1" x14ac:dyDescent="0.2">
      <c r="B105" s="5" t="s">
        <v>138</v>
      </c>
      <c r="C105" s="5" t="s">
        <v>139</v>
      </c>
    </row>
    <row r="106" spans="2:3" ht="18" customHeight="1" x14ac:dyDescent="0.2">
      <c r="B106" s="5">
        <v>873</v>
      </c>
      <c r="C106" s="5" t="s">
        <v>140</v>
      </c>
    </row>
    <row r="107" spans="2:3" ht="18" customHeight="1" x14ac:dyDescent="0.2">
      <c r="B107" s="5">
        <v>473</v>
      </c>
      <c r="C107" s="5" t="s">
        <v>141</v>
      </c>
    </row>
    <row r="108" spans="2:3" ht="18" customHeight="1" x14ac:dyDescent="0.2">
      <c r="B108" s="5" t="s">
        <v>142</v>
      </c>
      <c r="C108" s="5" t="s">
        <v>143</v>
      </c>
    </row>
    <row r="109" spans="2:3" ht="18" customHeight="1" x14ac:dyDescent="0.2">
      <c r="B109" s="5">
        <v>442</v>
      </c>
      <c r="C109" s="5" t="s">
        <v>144</v>
      </c>
    </row>
    <row r="110" spans="2:3" ht="18" customHeight="1" x14ac:dyDescent="0.2">
      <c r="B110" s="5">
        <v>422</v>
      </c>
      <c r="C110" s="5" t="s">
        <v>145</v>
      </c>
    </row>
    <row r="111" spans="2:3" ht="18" customHeight="1" x14ac:dyDescent="0.2">
      <c r="B111" s="5">
        <v>420</v>
      </c>
      <c r="C111" s="5" t="s">
        <v>146</v>
      </c>
    </row>
    <row r="112" spans="2:3" ht="18" customHeight="1" x14ac:dyDescent="0.2">
      <c r="B112" s="5">
        <v>843</v>
      </c>
      <c r="C112" s="5" t="s">
        <v>147</v>
      </c>
    </row>
    <row r="113" spans="2:3" ht="18" customHeight="1" x14ac:dyDescent="0.2">
      <c r="B113" s="5">
        <v>443</v>
      </c>
      <c r="C113" s="5" t="s">
        <v>148</v>
      </c>
    </row>
    <row r="114" spans="2:3" ht="18" customHeight="1" x14ac:dyDescent="0.2">
      <c r="B114" s="5" t="s">
        <v>149</v>
      </c>
      <c r="C114" s="5" t="s">
        <v>150</v>
      </c>
    </row>
    <row r="115" spans="2:3" ht="18" customHeight="1" x14ac:dyDescent="0.2">
      <c r="B115" s="5">
        <v>478</v>
      </c>
      <c r="C115" s="5" t="s">
        <v>151</v>
      </c>
    </row>
    <row r="116" spans="2:3" ht="18" customHeight="1" x14ac:dyDescent="0.2">
      <c r="B116" s="5" t="s">
        <v>152</v>
      </c>
      <c r="C116" s="5" t="s">
        <v>153</v>
      </c>
    </row>
    <row r="117" spans="2:3" ht="18" customHeight="1" x14ac:dyDescent="0.2">
      <c r="B117" s="5" t="s">
        <v>154</v>
      </c>
      <c r="C117" s="5" t="s">
        <v>155</v>
      </c>
    </row>
  </sheetData>
  <conditionalFormatting sqref="B4:C117">
    <cfRule type="expression" dxfId="0" priority="1">
      <formula>MOD(ROW($B4),2)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Examples</vt:lpstr>
      <vt:lpstr>FormatDateLanguage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 Date Formats in Excel</dc:title>
  <dc:creator>Spreadsheet123.com</dc:creator>
  <dc:description>© 2018 Spreadsheet123 LTD. All rights reserved</dc:description>
  <cp:lastModifiedBy>Alex Bejanishvili</cp:lastModifiedBy>
  <dcterms:created xsi:type="dcterms:W3CDTF">2018-11-15T16:43:17Z</dcterms:created>
  <dcterms:modified xsi:type="dcterms:W3CDTF">2018-11-23T12:24:41Z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2018 Spreadsheet123 LTD</vt:lpwstr>
  </property>
  <property fmtid="{D5CDD505-2E9C-101B-9397-08002B2CF9AE}" pid="3" name="Source">
    <vt:lpwstr>https://www.spreadsheet123.com/</vt:lpwstr>
  </property>
  <property fmtid="{D5CDD505-2E9C-101B-9397-08002B2CF9AE}" pid="4" name="File">
    <vt:lpwstr>Custom Date Formats</vt:lpwstr>
  </property>
</Properties>
</file>